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300" windowWidth="14895" windowHeight="7875"/>
  </bookViews>
  <sheets>
    <sheet name="19.4_2014" sheetId="6" r:id="rId1"/>
  </sheets>
  <definedNames>
    <definedName name="_xlnm.Print_Titles" localSheetId="0">'19.4_2014'!$A:$A</definedName>
  </definedNames>
  <calcPr calcId="125725"/>
</workbook>
</file>

<file path=xl/calcChain.xml><?xml version="1.0" encoding="utf-8"?>
<calcChain xmlns="http://schemas.openxmlformats.org/spreadsheetml/2006/main">
  <c r="C208" i="6"/>
  <c r="C207"/>
  <c r="C206"/>
  <c r="C205"/>
  <c r="C204"/>
  <c r="C203"/>
  <c r="C202"/>
  <c r="C201"/>
  <c r="C200"/>
  <c r="C199"/>
  <c r="C198"/>
  <c r="C197"/>
  <c r="C196"/>
  <c r="C195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59"/>
  <c r="C158"/>
  <c r="C157"/>
  <c r="B208"/>
  <c r="B207"/>
  <c r="B206"/>
  <c r="B205"/>
  <c r="B204"/>
  <c r="B203"/>
  <c r="B202"/>
  <c r="B201"/>
  <c r="B200"/>
  <c r="B199"/>
  <c r="B198"/>
  <c r="B197"/>
  <c r="B196"/>
  <c r="B195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59"/>
  <c r="B158"/>
  <c r="B157"/>
  <c r="C156"/>
  <c r="C155" s="1"/>
  <c r="B156"/>
  <c r="C31"/>
  <c r="B31" s="1"/>
  <c r="C36"/>
  <c r="B36" s="1"/>
  <c r="I405"/>
  <c r="H405"/>
  <c r="G405"/>
  <c r="F405"/>
  <c r="E405"/>
  <c r="D405"/>
  <c r="C405"/>
  <c r="B405"/>
  <c r="I372"/>
  <c r="H372"/>
  <c r="G372"/>
  <c r="F372"/>
  <c r="E372"/>
  <c r="D372"/>
  <c r="C372"/>
  <c r="B372"/>
  <c r="I366"/>
  <c r="H366"/>
  <c r="G366"/>
  <c r="F366"/>
  <c r="E366"/>
  <c r="D366"/>
  <c r="C366"/>
  <c r="B366"/>
  <c r="I364"/>
  <c r="H364"/>
  <c r="G364"/>
  <c r="F364"/>
  <c r="E364"/>
  <c r="D364"/>
  <c r="C364"/>
  <c r="B364"/>
  <c r="O335"/>
  <c r="N335"/>
  <c r="M335"/>
  <c r="L335"/>
  <c r="K335"/>
  <c r="J335"/>
  <c r="I335"/>
  <c r="H335"/>
  <c r="G335"/>
  <c r="F335"/>
  <c r="E335"/>
  <c r="D335"/>
  <c r="C335"/>
  <c r="B335"/>
  <c r="O302"/>
  <c r="N302"/>
  <c r="M302"/>
  <c r="L302"/>
  <c r="K302"/>
  <c r="J302"/>
  <c r="I302"/>
  <c r="H302"/>
  <c r="G302"/>
  <c r="F302"/>
  <c r="E302"/>
  <c r="D302"/>
  <c r="C302"/>
  <c r="B302"/>
  <c r="O296"/>
  <c r="N296"/>
  <c r="M296"/>
  <c r="L296"/>
  <c r="K296"/>
  <c r="J296"/>
  <c r="I296"/>
  <c r="H296"/>
  <c r="G296"/>
  <c r="F296"/>
  <c r="E296"/>
  <c r="D296"/>
  <c r="C296"/>
  <c r="B296"/>
  <c r="O294"/>
  <c r="N294"/>
  <c r="M294"/>
  <c r="L294"/>
  <c r="K294"/>
  <c r="J294"/>
  <c r="I294"/>
  <c r="H294"/>
  <c r="G294"/>
  <c r="F294"/>
  <c r="E294"/>
  <c r="D294"/>
  <c r="C294"/>
  <c r="B294"/>
  <c r="O232"/>
  <c r="N232"/>
  <c r="M232"/>
  <c r="L232"/>
  <c r="K232"/>
  <c r="J232"/>
  <c r="I232"/>
  <c r="H232"/>
  <c r="G232"/>
  <c r="F232"/>
  <c r="E232"/>
  <c r="D232"/>
  <c r="C232"/>
  <c r="O265"/>
  <c r="N265"/>
  <c r="M265"/>
  <c r="L265"/>
  <c r="K265"/>
  <c r="J265"/>
  <c r="I265"/>
  <c r="H265"/>
  <c r="G265"/>
  <c r="F265"/>
  <c r="E265"/>
  <c r="D265"/>
  <c r="C265"/>
  <c r="B265"/>
  <c r="B232"/>
  <c r="O226"/>
  <c r="N226"/>
  <c r="N224" s="1"/>
  <c r="M226"/>
  <c r="L226"/>
  <c r="L224" s="1"/>
  <c r="K226"/>
  <c r="J226"/>
  <c r="J224" s="1"/>
  <c r="I226"/>
  <c r="H226"/>
  <c r="H224" s="1"/>
  <c r="G226"/>
  <c r="F226"/>
  <c r="F224" s="1"/>
  <c r="E226"/>
  <c r="D226"/>
  <c r="C226"/>
  <c r="B226"/>
  <c r="B224" s="1"/>
  <c r="C224"/>
  <c r="M194"/>
  <c r="L194"/>
  <c r="K194"/>
  <c r="J194"/>
  <c r="I194"/>
  <c r="H194"/>
  <c r="G194"/>
  <c r="F194"/>
  <c r="E194"/>
  <c r="D194"/>
  <c r="M155"/>
  <c r="L155"/>
  <c r="K155"/>
  <c r="J155"/>
  <c r="I155"/>
  <c r="H155"/>
  <c r="G155"/>
  <c r="F155"/>
  <c r="E155"/>
  <c r="D155"/>
  <c r="B194"/>
  <c r="P84"/>
  <c r="O84"/>
  <c r="N84"/>
  <c r="M84"/>
  <c r="L84"/>
  <c r="K84"/>
  <c r="J84"/>
  <c r="I84"/>
  <c r="H84"/>
  <c r="G84"/>
  <c r="F84"/>
  <c r="E84"/>
  <c r="D84"/>
  <c r="C84"/>
  <c r="P90"/>
  <c r="O90"/>
  <c r="N90"/>
  <c r="M90"/>
  <c r="L90"/>
  <c r="K90"/>
  <c r="J90"/>
  <c r="I90"/>
  <c r="H90"/>
  <c r="G90"/>
  <c r="F90"/>
  <c r="E90"/>
  <c r="D90"/>
  <c r="C90"/>
  <c r="P123"/>
  <c r="O123"/>
  <c r="N123"/>
  <c r="N82" s="1"/>
  <c r="M123"/>
  <c r="L123"/>
  <c r="L82" s="1"/>
  <c r="K123"/>
  <c r="J123"/>
  <c r="I123"/>
  <c r="H123"/>
  <c r="G123"/>
  <c r="F123"/>
  <c r="F82" s="1"/>
  <c r="E123"/>
  <c r="D123"/>
  <c r="D82" s="1"/>
  <c r="C123"/>
  <c r="B123"/>
  <c r="B90"/>
  <c r="B84"/>
  <c r="J82"/>
  <c r="P54"/>
  <c r="O54"/>
  <c r="N54"/>
  <c r="M54"/>
  <c r="L54"/>
  <c r="K54"/>
  <c r="J54"/>
  <c r="I54"/>
  <c r="H54"/>
  <c r="G54"/>
  <c r="F54"/>
  <c r="E54"/>
  <c r="D54"/>
  <c r="P21"/>
  <c r="O21"/>
  <c r="N21"/>
  <c r="M21"/>
  <c r="L21"/>
  <c r="K21"/>
  <c r="J21"/>
  <c r="I21"/>
  <c r="H21"/>
  <c r="G21"/>
  <c r="F21"/>
  <c r="E21"/>
  <c r="D21"/>
  <c r="P15"/>
  <c r="O15"/>
  <c r="O13" s="1"/>
  <c r="N15"/>
  <c r="M15"/>
  <c r="L15"/>
  <c r="K15"/>
  <c r="K13" s="1"/>
  <c r="J15"/>
  <c r="I15"/>
  <c r="H15"/>
  <c r="G15"/>
  <c r="F15"/>
  <c r="E15"/>
  <c r="D15"/>
  <c r="C68"/>
  <c r="B68" s="1"/>
  <c r="C67"/>
  <c r="B67" s="1"/>
  <c r="C66"/>
  <c r="B66" s="1"/>
  <c r="C65"/>
  <c r="B65" s="1"/>
  <c r="C64"/>
  <c r="B64" s="1"/>
  <c r="C63"/>
  <c r="B63" s="1"/>
  <c r="C62"/>
  <c r="B62" s="1"/>
  <c r="C61"/>
  <c r="B61" s="1"/>
  <c r="C60"/>
  <c r="B60" s="1"/>
  <c r="C59"/>
  <c r="B59" s="1"/>
  <c r="C58"/>
  <c r="B58" s="1"/>
  <c r="C57"/>
  <c r="B57" s="1"/>
  <c r="C56"/>
  <c r="B56" s="1"/>
  <c r="C55"/>
  <c r="B55" s="1"/>
  <c r="C52"/>
  <c r="B52" s="1"/>
  <c r="C51"/>
  <c r="B51" s="1"/>
  <c r="C50"/>
  <c r="B50" s="1"/>
  <c r="C49"/>
  <c r="B49" s="1"/>
  <c r="C48"/>
  <c r="B48" s="1"/>
  <c r="C47"/>
  <c r="B47" s="1"/>
  <c r="C46"/>
  <c r="B46" s="1"/>
  <c r="C45"/>
  <c r="B45" s="1"/>
  <c r="C44"/>
  <c r="B44" s="1"/>
  <c r="C43"/>
  <c r="B43" s="1"/>
  <c r="C42"/>
  <c r="B42" s="1"/>
  <c r="C41"/>
  <c r="B41" s="1"/>
  <c r="C40"/>
  <c r="B40" s="1"/>
  <c r="C39"/>
  <c r="B39" s="1"/>
  <c r="C38"/>
  <c r="B38" s="1"/>
  <c r="C37"/>
  <c r="B37" s="1"/>
  <c r="C35"/>
  <c r="B35" s="1"/>
  <c r="C34"/>
  <c r="B34" s="1"/>
  <c r="C33"/>
  <c r="B33" s="1"/>
  <c r="C32"/>
  <c r="B32" s="1"/>
  <c r="C30"/>
  <c r="B30" s="1"/>
  <c r="C29"/>
  <c r="B29" s="1"/>
  <c r="C28"/>
  <c r="B28" s="1"/>
  <c r="C27"/>
  <c r="B27" s="1"/>
  <c r="C26"/>
  <c r="B26" s="1"/>
  <c r="C25"/>
  <c r="B25" s="1"/>
  <c r="C24"/>
  <c r="B24" s="1"/>
  <c r="C23"/>
  <c r="B23" s="1"/>
  <c r="C22"/>
  <c r="B22" s="1"/>
  <c r="C19"/>
  <c r="B19" s="1"/>
  <c r="C18"/>
  <c r="B18" s="1"/>
  <c r="C17"/>
  <c r="B17" s="1"/>
  <c r="C16"/>
  <c r="M161"/>
  <c r="L161"/>
  <c r="L153" s="1"/>
  <c r="K161"/>
  <c r="J161"/>
  <c r="J153" s="1"/>
  <c r="I161"/>
  <c r="H161"/>
  <c r="H153" s="1"/>
  <c r="G161"/>
  <c r="F161"/>
  <c r="F153" s="1"/>
  <c r="E161"/>
  <c r="D161"/>
  <c r="D153" s="1"/>
  <c r="M405"/>
  <c r="C161"/>
  <c r="H82"/>
  <c r="P82"/>
  <c r="B155"/>
  <c r="C194"/>
  <c r="B161"/>
  <c r="D224"/>
  <c r="L13"/>
  <c r="P13"/>
  <c r="E13"/>
  <c r="M13"/>
  <c r="C82"/>
  <c r="G82"/>
  <c r="K82"/>
  <c r="I13"/>
  <c r="G13"/>
  <c r="C54"/>
  <c r="B54"/>
  <c r="B21" l="1"/>
  <c r="E224"/>
  <c r="D13"/>
  <c r="F13"/>
  <c r="H13"/>
  <c r="J13"/>
  <c r="N13"/>
  <c r="B82"/>
  <c r="C153"/>
  <c r="G224"/>
  <c r="I224"/>
  <c r="K224"/>
  <c r="M224"/>
  <c r="O224"/>
  <c r="B16"/>
  <c r="B15" s="1"/>
  <c r="B13" s="1"/>
  <c r="C15"/>
  <c r="C21"/>
  <c r="B153"/>
  <c r="E82"/>
  <c r="I82"/>
  <c r="M82"/>
  <c r="O82"/>
  <c r="E153"/>
  <c r="G153"/>
  <c r="I153"/>
  <c r="K153"/>
  <c r="M153"/>
  <c r="C13" l="1"/>
</calcChain>
</file>

<file path=xl/sharedStrings.xml><?xml version="1.0" encoding="utf-8"?>
<sst xmlns="http://schemas.openxmlformats.org/spreadsheetml/2006/main" count="449" uniqueCount="123">
  <si>
    <t>EDAS</t>
  </si>
  <si>
    <t>IRAS</t>
  </si>
  <si>
    <t>Total</t>
  </si>
  <si>
    <t>Distrito Federal</t>
  </si>
  <si>
    <t>Zona Norte</t>
  </si>
  <si>
    <t>Zona Oriente</t>
  </si>
  <si>
    <t>Zona Sur</t>
  </si>
  <si>
    <t>Zona Poniente</t>
  </si>
  <si>
    <t>Estados</t>
  </si>
  <si>
    <t>Aguascalientes</t>
  </si>
  <si>
    <t xml:space="preserve">Baja California </t>
  </si>
  <si>
    <t>Baja California Sur</t>
  </si>
  <si>
    <t>Campeche</t>
  </si>
  <si>
    <t>Coahuila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</si>
  <si>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</si>
  <si>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</si>
  <si>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</si>
  <si>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</si>
  <si>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</si>
  <si>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</si>
  <si>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</si>
  <si>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</si>
  <si>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</si>
  <si>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</si>
  <si>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</si>
  <si>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</si>
  <si>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Leon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</si>
  <si>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</si>
  <si>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</si>
  <si>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</si>
  <si>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</si>
  <si>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</si>
  <si>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</si>
  <si>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</si>
  <si>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</si>
  <si>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</si>
  <si>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</si>
  <si>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</si>
  <si>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</si>
  <si>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</si>
  <si>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Hospitales Regionales</t>
  </si>
  <si>
    <t>H.R. "Dr. Manuel Cárdenas de la Vega"</t>
  </si>
  <si>
    <t>H.R. "Dr. Valentín Gómez Farías"</t>
  </si>
  <si>
    <t>H.R. "Monterrey"</t>
  </si>
  <si>
    <t>H.R. "Puebla"</t>
  </si>
  <si>
    <t>H.R. "León"</t>
  </si>
  <si>
    <t>H.R. "Mérida"</t>
  </si>
  <si>
    <t>H.R. "Pdte. Benito Juárez"</t>
  </si>
  <si>
    <t>H.R. "Bicentenario de la Independencia"</t>
  </si>
  <si>
    <t>H.R. "Centenario de la Revolución Mexicana"</t>
  </si>
  <si>
    <t>H.R. "Primero de Octubre"</t>
  </si>
  <si>
    <t>H.R. "Gral. Ignacio Zaragoza"</t>
  </si>
  <si>
    <t>H.R. "Lic. Adolfo López Mateos"</t>
  </si>
  <si>
    <t>H.R. "Vasco de Quiroga", Morelia</t>
  </si>
  <si>
    <t>H.R. "Veracruz"</t>
  </si>
  <si>
    <t>Anuario Estadístico 2014</t>
  </si>
  <si>
    <t>Diagóstico</t>
  </si>
  <si>
    <t xml:space="preserve">Delegación </t>
  </si>
  <si>
    <t>Sub-total</t>
  </si>
  <si>
    <t>Tuberculosis</t>
  </si>
  <si>
    <t>Lepra</t>
  </si>
  <si>
    <t>Sífilis</t>
  </si>
  <si>
    <t>Blenorragia</t>
  </si>
  <si>
    <t>Chancro</t>
  </si>
  <si>
    <t>Tricomoniasis</t>
  </si>
  <si>
    <t>Virus de Papiloma Humano</t>
  </si>
  <si>
    <t>Clamidia</t>
  </si>
  <si>
    <t>VIH SIDA</t>
  </si>
  <si>
    <t>Port. Est. B. Hemolit.</t>
  </si>
  <si>
    <t>Paludismo</t>
  </si>
  <si>
    <t>Dengue</t>
  </si>
  <si>
    <t>Cólera</t>
  </si>
  <si>
    <t>Diagnóstico</t>
  </si>
  <si>
    <t>Delegación</t>
  </si>
  <si>
    <t>Sarampión</t>
  </si>
  <si>
    <t>Varicela</t>
  </si>
  <si>
    <t>Hepatitis "A"</t>
  </si>
  <si>
    <t>Rubeola</t>
  </si>
  <si>
    <t>Parotiditis</t>
  </si>
  <si>
    <t>Tosferina</t>
  </si>
  <si>
    <t>Tétanos</t>
  </si>
  <si>
    <t>Hepatitis
B y C</t>
  </si>
  <si>
    <t>Enfermedades de Transmisión Sexual</t>
  </si>
  <si>
    <t>Amigdalitis Crónica</t>
  </si>
  <si>
    <t>Tosedor Crónico</t>
  </si>
  <si>
    <t>Caries</t>
  </si>
  <si>
    <t>Otras</t>
  </si>
  <si>
    <t>Cáncer Cervicouterino</t>
  </si>
  <si>
    <t>Cáncer Mamario</t>
  </si>
  <si>
    <t>Citología</t>
  </si>
  <si>
    <t>Determinación por VPH por PCR</t>
  </si>
  <si>
    <t>Exploración Clínica</t>
  </si>
  <si>
    <t>Mastografías 40-49 años</t>
  </si>
  <si>
    <t>Mastografías 50-69 años</t>
  </si>
  <si>
    <t>Primera Vez</t>
  </si>
  <si>
    <t>Subsecuentes</t>
  </si>
  <si>
    <t>Cáncer de Próstata</t>
  </si>
  <si>
    <t>Cuestionarios</t>
  </si>
  <si>
    <t>Antigeno Prostático</t>
  </si>
  <si>
    <t>Diabétes Mellitus</t>
  </si>
  <si>
    <t>Hipertensión Arterial</t>
  </si>
  <si>
    <t>Obesidad</t>
  </si>
  <si>
    <t>Fiebre Reumática</t>
  </si>
  <si>
    <t>Tabaquismo</t>
  </si>
  <si>
    <t>Primera vez</t>
  </si>
  <si>
    <t>Alcoholismo</t>
  </si>
  <si>
    <t>Farmaco-Dependencia</t>
  </si>
  <si>
    <t>Hipo-tiroidismo Congénito</t>
  </si>
  <si>
    <t>Hiperlipidemias</t>
  </si>
  <si>
    <t>Osteoporosis</t>
  </si>
  <si>
    <t>Psiquiatricas
(Salud Mental)</t>
  </si>
  <si>
    <t>Neurológicas
Degenerativas
(Alzheimer)</t>
  </si>
  <si>
    <t>Hiperplasia Prostática</t>
  </si>
  <si>
    <t>Cardiopatía Isquémica y Enfermedad Vascular Cerebral</t>
  </si>
  <si>
    <t>Colesterol</t>
  </si>
  <si>
    <t xml:space="preserve">Fuente: Sistema en Línea de Informacion Estadística de Medicina Preventiva:  </t>
  </si>
  <si>
    <t>Informe Mensual de Actividades de Medicina Preventiva (SM7-3/1)</t>
  </si>
  <si>
    <t>19.4 Detección y Control de Enfermedades Transmisibles, Pruebas de Selección Realizadas
Primera Parte</t>
  </si>
  <si>
    <t>19.4 Detección y Control de Enfermedades Transmisibles, Pruebas de Selección Realizadas
Segunda Parte</t>
  </si>
  <si>
    <t>19.4 Detección y Control de Enfermedades No Transmisibles (Crónico Degenerativas), Pruebas de Selección Realizadas
Primera Parte</t>
  </si>
  <si>
    <t>19.4 Detección y Control de Enfermedades No Transmisibles (Crónico Degenerativas), Pruebas de Selección Realizadas
Segunda Parte</t>
  </si>
  <si>
    <t>19.4 Detección y Control de Enfermedades No Transmisibles (Crónico Degenerativas), Pruebas de Selección  Realizadas
Tercera Parte</t>
  </si>
  <si>
    <t>19.4 Detección y Control de Enfermedades No Transmisibles 
(Crónico Degenerativas), Pruebas de Selección Realizadas
Cuarta Parte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</si>
</sst>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Soberana Sans Light"/>
      <family val="3"/>
    </font>
    <font>
      <b/>
      <sz val="11"/>
      <name val="Soberana Sans Light"/>
      <family val="3"/>
    </font>
    <font>
      <sz val="10"/>
      <name val="Soberana Sans Light"/>
      <family val="3"/>
    </font>
    <font>
      <b/>
      <sz val="14"/>
      <name val="Soberana Titular"/>
      <family val="3"/>
    </font>
    <font>
      <b/>
      <sz val="14"/>
      <name val="Arial"/>
      <family val="2"/>
    </font>
    <font>
      <sz val="11"/>
      <name val="Soberana Sans Light"/>
      <family val="3"/>
    </font>
    <font>
      <sz val="11"/>
      <name val="Calibri"/>
      <family val="2"/>
      <scheme val="minor"/>
    </font>
    <font>
      <b/>
      <sz val="11"/>
      <color theme="1"/>
      <name val="Soberana Sans Light"/>
      <family val="3"/>
    </font>
    <font>
      <sz val="11"/>
      <color theme="1"/>
      <name val="Soberana Sans Light"/>
      <family val="3"/>
    </font>
    <font>
      <sz val="10"/>
      <name val="Calibri"/>
      <family val="2"/>
      <scheme val="minor"/>
    </font>
    <font>
      <sz val="10"/>
      <color theme="1"/>
      <name val="Soberana Sans Light"/>
      <family val="3"/>
    </font>
    <font>
      <b/>
      <sz val="10"/>
      <name val="Arial"/>
      <family val="2"/>
    </font>
    <font>
      <sz val="14"/>
      <name val="Soberana Titular"/>
      <family val="3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98">
    <xf numFmtId="0" fontId="0" fillId="0" borderId="0" xfId="0"/>
    <xf numFmtId="0" fontId="2" fillId="0" borderId="0" xfId="2" applyFont="1" applyFill="1"/>
    <xf numFmtId="0" fontId="3" fillId="0" borderId="0" xfId="2" applyFont="1" applyFill="1"/>
    <xf numFmtId="0" fontId="2" fillId="0" borderId="0" xfId="2" applyFont="1" applyFill="1" applyBorder="1"/>
    <xf numFmtId="3" fontId="2" fillId="0" borderId="0" xfId="2" applyNumberFormat="1" applyFont="1" applyFill="1" applyBorder="1" applyAlignment="1">
      <alignment horizontal="right" wrapText="1"/>
    </xf>
    <xf numFmtId="0" fontId="13" fillId="0" borderId="0" xfId="0" applyFont="1" applyBorder="1"/>
    <xf numFmtId="3" fontId="4" fillId="0" borderId="0" xfId="2" applyNumberFormat="1" applyFont="1" applyFill="1"/>
    <xf numFmtId="0" fontId="4" fillId="0" borderId="0" xfId="2" applyFont="1" applyFill="1"/>
    <xf numFmtId="3" fontId="4" fillId="0" borderId="0" xfId="0" applyNumberFormat="1" applyFont="1" applyBorder="1" applyAlignment="1">
      <alignment horizontal="right" wrapText="1"/>
    </xf>
    <xf numFmtId="0" fontId="4" fillId="0" borderId="0" xfId="0" applyFont="1" applyBorder="1" applyAlignment="1">
      <alignment horizontal="right" wrapText="1"/>
    </xf>
    <xf numFmtId="0" fontId="4" fillId="0" borderId="0" xfId="2" applyFont="1" applyFill="1" applyAlignment="1">
      <alignment horizontal="centerContinuous"/>
    </xf>
    <xf numFmtId="0" fontId="4" fillId="0" borderId="0" xfId="1" applyFont="1" applyBorder="1" applyAlignment="1">
      <alignment horizontal="centerContinuous" vertical="center"/>
    </xf>
    <xf numFmtId="0" fontId="4" fillId="0" borderId="0" xfId="1" applyFont="1" applyAlignment="1">
      <alignment horizontal="centerContinuous" vertical="center"/>
    </xf>
    <xf numFmtId="3" fontId="5" fillId="0" borderId="0" xfId="2" applyNumberFormat="1" applyFont="1" applyFill="1"/>
    <xf numFmtId="0" fontId="4" fillId="0" borderId="0" xfId="2" applyFont="1" applyFill="1" applyAlignment="1"/>
    <xf numFmtId="0" fontId="4" fillId="0" borderId="0" xfId="2" applyFont="1" applyFill="1" applyBorder="1" applyAlignment="1"/>
    <xf numFmtId="0" fontId="6" fillId="0" borderId="0" xfId="2" applyFont="1" applyFill="1" applyAlignment="1">
      <alignment horizontal="center"/>
    </xf>
    <xf numFmtId="0" fontId="4" fillId="0" borderId="0" xfId="2" applyFont="1" applyFill="1" applyBorder="1" applyAlignment="1">
      <alignment horizontal="right"/>
    </xf>
    <xf numFmtId="0" fontId="14" fillId="0" borderId="0" xfId="0" applyFont="1"/>
    <xf numFmtId="0" fontId="15" fillId="0" borderId="0" xfId="0" applyFont="1"/>
    <xf numFmtId="0" fontId="15" fillId="0" borderId="1" xfId="0" applyFont="1" applyBorder="1"/>
    <xf numFmtId="0" fontId="7" fillId="0" borderId="0" xfId="2" applyFont="1" applyFill="1" applyAlignment="1">
      <alignment horizontal="right"/>
    </xf>
    <xf numFmtId="0" fontId="8" fillId="0" borderId="0" xfId="2" applyFont="1" applyFill="1" applyAlignment="1">
      <alignment horizontal="right"/>
    </xf>
    <xf numFmtId="0" fontId="9" fillId="0" borderId="0" xfId="2" applyFont="1" applyFill="1"/>
    <xf numFmtId="0" fontId="10" fillId="0" borderId="0" xfId="2" applyFont="1" applyFill="1" applyAlignment="1">
      <alignment horizontal="center" wrapText="1"/>
    </xf>
    <xf numFmtId="0" fontId="10" fillId="0" borderId="0" xfId="2" applyFont="1" applyFill="1" applyAlignment="1">
      <alignment horizontal="center"/>
    </xf>
    <xf numFmtId="0" fontId="11" fillId="0" borderId="0" xfId="2" applyFont="1" applyFill="1"/>
    <xf numFmtId="0" fontId="10" fillId="0" borderId="0" xfId="2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wrapText="1"/>
    </xf>
    <xf numFmtId="0" fontId="7" fillId="0" borderId="0" xfId="2" applyFont="1" applyFill="1" applyBorder="1" applyAlignment="1">
      <alignment horizontal="center" wrapText="1"/>
    </xf>
    <xf numFmtId="0" fontId="12" fillId="0" borderId="0" xfId="2" applyFont="1" applyFill="1"/>
    <xf numFmtId="0" fontId="8" fillId="0" borderId="0" xfId="2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 wrapText="1"/>
    </xf>
    <xf numFmtId="0" fontId="12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3" fontId="8" fillId="0" borderId="0" xfId="2" applyNumberFormat="1" applyFont="1" applyFill="1"/>
    <xf numFmtId="3" fontId="12" fillId="0" borderId="0" xfId="2" applyNumberFormat="1" applyFont="1" applyFill="1"/>
    <xf numFmtId="0" fontId="12" fillId="0" borderId="1" xfId="2" applyFont="1" applyFill="1" applyBorder="1"/>
    <xf numFmtId="0" fontId="12" fillId="0" borderId="0" xfId="2" applyFont="1" applyFill="1" applyBorder="1"/>
    <xf numFmtId="3" fontId="12" fillId="0" borderId="1" xfId="2" applyNumberFormat="1" applyFont="1" applyFill="1" applyBorder="1"/>
    <xf numFmtId="0" fontId="7" fillId="0" borderId="0" xfId="2" applyFont="1" applyFill="1" applyAlignment="1"/>
    <xf numFmtId="0" fontId="10" fillId="0" borderId="0" xfId="2" applyFont="1" applyFill="1" applyAlignment="1"/>
    <xf numFmtId="0" fontId="12" fillId="0" borderId="0" xfId="2" applyFont="1" applyFill="1" applyAlignment="1">
      <alignment horizontal="centerContinuous"/>
    </xf>
    <xf numFmtId="0" fontId="7" fillId="0" borderId="0" xfId="2" applyFont="1" applyFill="1" applyBorder="1" applyAlignment="1">
      <alignment horizontal="centerContinuous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vertical="center"/>
    </xf>
    <xf numFmtId="0" fontId="10" fillId="0" borderId="0" xfId="2" applyFont="1" applyFill="1" applyAlignment="1">
      <alignment wrapText="1"/>
    </xf>
    <xf numFmtId="3" fontId="8" fillId="0" borderId="0" xfId="2" applyNumberFormat="1" applyFont="1" applyFill="1" applyBorder="1"/>
    <xf numFmtId="3" fontId="12" fillId="0" borderId="0" xfId="0" applyNumberFormat="1" applyFont="1" applyBorder="1" applyAlignment="1">
      <alignment horizontal="right" wrapText="1"/>
    </xf>
    <xf numFmtId="3" fontId="12" fillId="0" borderId="0" xfId="2" applyNumberFormat="1" applyFont="1" applyFill="1" applyBorder="1"/>
    <xf numFmtId="0" fontId="12" fillId="0" borderId="0" xfId="0" applyFont="1" applyBorder="1" applyAlignment="1">
      <alignment horizontal="right" wrapText="1"/>
    </xf>
    <xf numFmtId="0" fontId="15" fillId="0" borderId="0" xfId="0" applyFont="1" applyBorder="1"/>
    <xf numFmtId="0" fontId="12" fillId="0" borderId="0" xfId="2" applyFont="1" applyFill="1" applyAlignment="1">
      <alignment horizontal="center" vertical="center"/>
    </xf>
    <xf numFmtId="0" fontId="8" fillId="0" borderId="0" xfId="2" applyFont="1" applyFill="1" applyBorder="1"/>
    <xf numFmtId="0" fontId="8" fillId="0" borderId="0" xfId="2" applyFont="1" applyFill="1"/>
    <xf numFmtId="0" fontId="16" fillId="0" borderId="0" xfId="0" applyFont="1" applyBorder="1"/>
    <xf numFmtId="0" fontId="7" fillId="0" borderId="0" xfId="2" applyFont="1" applyFill="1" applyBorder="1" applyAlignment="1">
      <alignment wrapText="1"/>
    </xf>
    <xf numFmtId="0" fontId="12" fillId="0" borderId="0" xfId="2" applyFont="1" applyFill="1" applyBorder="1" applyAlignment="1">
      <alignment horizontal="right"/>
    </xf>
    <xf numFmtId="0" fontId="12" fillId="0" borderId="0" xfId="2" applyFont="1" applyFill="1" applyBorder="1" applyAlignment="1"/>
    <xf numFmtId="0" fontId="12" fillId="0" borderId="0" xfId="0" applyFont="1" applyBorder="1"/>
    <xf numFmtId="0" fontId="8" fillId="0" borderId="0" xfId="0" applyFont="1" applyBorder="1" applyAlignment="1">
      <alignment wrapText="1"/>
    </xf>
    <xf numFmtId="0" fontId="17" fillId="0" borderId="0" xfId="0" applyFont="1" applyAlignment="1">
      <alignment vertical="center"/>
    </xf>
    <xf numFmtId="0" fontId="7" fillId="0" borderId="0" xfId="2" applyFont="1" applyFill="1" applyAlignment="1">
      <alignment horizontal="right"/>
    </xf>
    <xf numFmtId="0" fontId="7" fillId="0" borderId="2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18" fillId="0" borderId="0" xfId="2" applyFont="1" applyFill="1"/>
    <xf numFmtId="0" fontId="12" fillId="0" borderId="0" xfId="2" applyFont="1" applyFill="1" applyAlignment="1">
      <alignment horizontal="right"/>
    </xf>
    <xf numFmtId="0" fontId="19" fillId="0" borderId="0" xfId="2" applyFont="1" applyFill="1" applyAlignment="1">
      <alignment horizontal="center"/>
    </xf>
    <xf numFmtId="3" fontId="12" fillId="0" borderId="0" xfId="2" applyNumberFormat="1" applyFont="1" applyFill="1" applyBorder="1" applyAlignment="1">
      <alignment horizontal="center" wrapText="1"/>
    </xf>
    <xf numFmtId="0" fontId="19" fillId="0" borderId="0" xfId="2" applyFont="1" applyFill="1" applyAlignment="1">
      <alignment horizontal="center" wrapText="1"/>
    </xf>
    <xf numFmtId="0" fontId="0" fillId="0" borderId="0" xfId="0" applyFont="1" applyAlignment="1"/>
    <xf numFmtId="0" fontId="7" fillId="0" borderId="0" xfId="2" applyFont="1" applyFill="1" applyBorder="1" applyAlignment="1">
      <alignment horizontal="centerContinuous" vertical="center"/>
    </xf>
    <xf numFmtId="0" fontId="2" fillId="0" borderId="0" xfId="2" applyFont="1" applyFill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4" fillId="0" borderId="0" xfId="2" applyFont="1" applyFill="1" applyAlignment="1">
      <alignment horizontal="centerContinuous" vertical="center"/>
    </xf>
    <xf numFmtId="0" fontId="8" fillId="0" borderId="0" xfId="0" applyFont="1" applyBorder="1"/>
    <xf numFmtId="0" fontId="7" fillId="0" borderId="0" xfId="2" applyFont="1" applyFill="1" applyAlignment="1">
      <alignment horizontal="right"/>
    </xf>
    <xf numFmtId="0" fontId="10" fillId="0" borderId="0" xfId="2" applyFont="1" applyFill="1" applyAlignment="1">
      <alignment horizontal="center" wrapText="1"/>
    </xf>
    <xf numFmtId="0" fontId="10" fillId="0" borderId="0" xfId="2" applyFont="1" applyFill="1" applyAlignment="1">
      <alignment horizontal="center"/>
    </xf>
    <xf numFmtId="0" fontId="12" fillId="0" borderId="12" xfId="2" applyFont="1" applyFill="1" applyBorder="1" applyAlignment="1">
      <alignment horizontal="center" wrapText="1"/>
    </xf>
    <xf numFmtId="0" fontId="6" fillId="0" borderId="0" xfId="2" applyFont="1" applyFill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/>
    </xf>
    <xf numFmtId="0" fontId="7" fillId="0" borderId="12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0" fontId="7" fillId="0" borderId="11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514350</xdr:colOff>
      <xdr:row>0</xdr:row>
      <xdr:rowOff>0</xdr:rowOff>
    </xdr:from>
    <xdr:to>
      <xdr:col>15</xdr:col>
      <xdr:colOff>1142999</xdr:colOff>
      <xdr:row>4</xdr:row>
      <xdr:rowOff>200025</xdr:rowOff>
    </xdr:to>
    <xdr:pic>
      <xdr:nvPicPr>
        <xdr:cNvPr id="22175" name="7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278475" y="0"/>
          <a:ext cx="29908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514350</xdr:colOff>
      <xdr:row>138</xdr:row>
      <xdr:rowOff>38100</xdr:rowOff>
    </xdr:from>
    <xdr:to>
      <xdr:col>12</xdr:col>
      <xdr:colOff>1123951</xdr:colOff>
      <xdr:row>142</xdr:row>
      <xdr:rowOff>142876</xdr:rowOff>
    </xdr:to>
    <xdr:pic>
      <xdr:nvPicPr>
        <xdr:cNvPr id="22176" name="13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35175" y="28555950"/>
          <a:ext cx="2971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752475</xdr:colOff>
      <xdr:row>280</xdr:row>
      <xdr:rowOff>47625</xdr:rowOff>
    </xdr:from>
    <xdr:to>
      <xdr:col>14</xdr:col>
      <xdr:colOff>1123949</xdr:colOff>
      <xdr:row>284</xdr:row>
      <xdr:rowOff>152401</xdr:rowOff>
    </xdr:to>
    <xdr:pic>
      <xdr:nvPicPr>
        <xdr:cNvPr id="22177" name="14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335500" y="57845325"/>
          <a:ext cx="2733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752475</xdr:colOff>
      <xdr:row>363</xdr:row>
      <xdr:rowOff>0</xdr:rowOff>
    </xdr:from>
    <xdr:to>
      <xdr:col>14</xdr:col>
      <xdr:colOff>819149</xdr:colOff>
      <xdr:row>367</xdr:row>
      <xdr:rowOff>133350</xdr:rowOff>
    </xdr:to>
    <xdr:pic>
      <xdr:nvPicPr>
        <xdr:cNvPr id="22178" name="15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335500" y="75914250"/>
          <a:ext cx="2428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2952750</xdr:colOff>
      <xdr:row>5</xdr:row>
      <xdr:rowOff>0</xdr:rowOff>
    </xdr:to>
    <xdr:pic>
      <xdr:nvPicPr>
        <xdr:cNvPr id="22179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0"/>
          <a:ext cx="2952750" cy="1012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581025</xdr:colOff>
      <xdr:row>68</xdr:row>
      <xdr:rowOff>28575</xdr:rowOff>
    </xdr:from>
    <xdr:to>
      <xdr:col>15</xdr:col>
      <xdr:colOff>1152524</xdr:colOff>
      <xdr:row>73</xdr:row>
      <xdr:rowOff>180975</xdr:rowOff>
    </xdr:to>
    <xdr:pic>
      <xdr:nvPicPr>
        <xdr:cNvPr id="22180" name="6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871" t="5580" r="6599" b="83549"/>
        <a:stretch>
          <a:fillRect/>
        </a:stretch>
      </xdr:blipFill>
      <xdr:spPr bwMode="auto">
        <a:xfrm>
          <a:off x="18345150" y="14077950"/>
          <a:ext cx="29337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2752725</xdr:colOff>
      <xdr:row>74</xdr:row>
      <xdr:rowOff>9525</xdr:rowOff>
    </xdr:to>
    <xdr:pic>
      <xdr:nvPicPr>
        <xdr:cNvPr id="22181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14249400"/>
          <a:ext cx="2752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2990850</xdr:colOff>
      <xdr:row>142</xdr:row>
      <xdr:rowOff>133351</xdr:rowOff>
    </xdr:to>
    <xdr:pic>
      <xdr:nvPicPr>
        <xdr:cNvPr id="22182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28517850"/>
          <a:ext cx="2990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619125</xdr:colOff>
      <xdr:row>209</xdr:row>
      <xdr:rowOff>28575</xdr:rowOff>
    </xdr:from>
    <xdr:to>
      <xdr:col>14</xdr:col>
      <xdr:colOff>1085849</xdr:colOff>
      <xdr:row>214</xdr:row>
      <xdr:rowOff>9525</xdr:rowOff>
    </xdr:to>
    <xdr:pic>
      <xdr:nvPicPr>
        <xdr:cNvPr id="22183" name="6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871" t="5580" r="6599" b="83549"/>
        <a:stretch>
          <a:fillRect/>
        </a:stretch>
      </xdr:blipFill>
      <xdr:spPr bwMode="auto">
        <a:xfrm>
          <a:off x="17202150" y="43014900"/>
          <a:ext cx="28289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28575</xdr:rowOff>
    </xdr:from>
    <xdr:to>
      <xdr:col>1</xdr:col>
      <xdr:colOff>47625</xdr:colOff>
      <xdr:row>213</xdr:row>
      <xdr:rowOff>200025</xdr:rowOff>
    </xdr:to>
    <xdr:pic>
      <xdr:nvPicPr>
        <xdr:cNvPr id="22184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43014900"/>
          <a:ext cx="3143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2867025</xdr:colOff>
      <xdr:row>284</xdr:row>
      <xdr:rowOff>152401</xdr:rowOff>
    </xdr:to>
    <xdr:pic>
      <xdr:nvPicPr>
        <xdr:cNvPr id="22185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57797700"/>
          <a:ext cx="2867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752475</xdr:colOff>
      <xdr:row>350</xdr:row>
      <xdr:rowOff>95250</xdr:rowOff>
    </xdr:from>
    <xdr:to>
      <xdr:col>8</xdr:col>
      <xdr:colOff>1133476</xdr:colOff>
      <xdr:row>355</xdr:row>
      <xdr:rowOff>76200</xdr:rowOff>
    </xdr:to>
    <xdr:pic>
      <xdr:nvPicPr>
        <xdr:cNvPr id="22186" name="6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871" t="5580" r="6599" b="83549"/>
        <a:stretch>
          <a:fillRect/>
        </a:stretch>
      </xdr:blipFill>
      <xdr:spPr bwMode="auto">
        <a:xfrm>
          <a:off x="10248900" y="72418575"/>
          <a:ext cx="27432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350</xdr:row>
      <xdr:rowOff>38100</xdr:rowOff>
    </xdr:from>
    <xdr:to>
      <xdr:col>0</xdr:col>
      <xdr:colOff>3038475</xdr:colOff>
      <xdr:row>355</xdr:row>
      <xdr:rowOff>1700</xdr:rowOff>
    </xdr:to>
    <xdr:pic>
      <xdr:nvPicPr>
        <xdr:cNvPr id="22187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72361425"/>
          <a:ext cx="3038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IV433"/>
  <sheetViews>
    <sheetView showGridLines="0" tabSelected="1" showWhiteSpace="0" zoomScale="80" zoomScaleNormal="80" zoomScaleSheetLayoutView="70" workbookViewId="0">
      <selection activeCell="A8" sqref="A8:P8"/>
    </sheetView>
  </sheetViews>
  <sheetFormatPr baseColWidth="10" defaultRowHeight="12.75"/>
  <cols>
    <col min="1" max="1" width="46.42578125" style="1" customWidth="1"/>
    <col min="2" max="16" width="17.7109375" style="1" customWidth="1"/>
    <col min="17" max="17" width="5" style="1" customWidth="1"/>
    <col min="18" max="18" width="11.42578125" style="1" customWidth="1"/>
    <col min="19" max="16384" width="11.42578125" style="1"/>
  </cols>
  <sheetData>
    <row r="1" spans="1:16" ht="15.75" customHeight="1"/>
    <row r="2" spans="1:16" ht="15.75" customHeight="1"/>
    <row r="3" spans="1:16" ht="15.75" customHeight="1"/>
    <row r="4" spans="1:16" ht="15.75" customHeight="1"/>
    <row r="5" spans="1:16" ht="15.75" customHeight="1"/>
    <row r="6" spans="1:16" ht="17.25" customHeight="1">
      <c r="A6" s="80" t="s">
        <v>55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</row>
    <row r="7" spans="1:16" s="23" customFormat="1" ht="13.5" customHeight="1">
      <c r="A7" s="22"/>
      <c r="B7" s="69"/>
      <c r="C7" s="69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s="26" customFormat="1" ht="38.25" customHeight="1">
      <c r="A8" s="81" t="s">
        <v>117</v>
      </c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</row>
    <row r="9" spans="1:16" s="26" customFormat="1" ht="15.75" customHeight="1">
      <c r="A9" s="24"/>
      <c r="B9" s="70"/>
      <c r="C9" s="70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</row>
    <row r="10" spans="1:16" s="26" customFormat="1" ht="24.75" customHeight="1">
      <c r="A10" s="96" t="s">
        <v>57</v>
      </c>
      <c r="B10" s="93" t="s">
        <v>56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</row>
    <row r="11" spans="1:16" s="26" customFormat="1" ht="48" customHeight="1">
      <c r="A11" s="97"/>
      <c r="B11" s="67" t="s">
        <v>2</v>
      </c>
      <c r="C11" s="66" t="s">
        <v>58</v>
      </c>
      <c r="D11" s="29" t="s">
        <v>59</v>
      </c>
      <c r="E11" s="28" t="s">
        <v>60</v>
      </c>
      <c r="F11" s="28" t="s">
        <v>61</v>
      </c>
      <c r="G11" s="29" t="s">
        <v>62</v>
      </c>
      <c r="H11" s="28" t="s">
        <v>63</v>
      </c>
      <c r="I11" s="29" t="s">
        <v>64</v>
      </c>
      <c r="J11" s="29" t="s">
        <v>65</v>
      </c>
      <c r="K11" s="28" t="s">
        <v>66</v>
      </c>
      <c r="L11" s="29" t="s">
        <v>67</v>
      </c>
      <c r="M11" s="29" t="s">
        <v>68</v>
      </c>
      <c r="N11" s="29" t="s">
        <v>69</v>
      </c>
      <c r="O11" s="29" t="s">
        <v>70</v>
      </c>
      <c r="P11" s="29" t="s">
        <v>71</v>
      </c>
    </row>
    <row r="12" spans="1:16" s="32" customFormat="1" ht="15" customHeight="1">
      <c r="A12" s="33"/>
      <c r="B12" s="35"/>
      <c r="C12" s="71"/>
      <c r="D12" s="34"/>
      <c r="E12" s="35"/>
      <c r="F12" s="35"/>
      <c r="G12" s="36"/>
      <c r="H12" s="35"/>
      <c r="I12" s="36"/>
      <c r="J12" s="36"/>
      <c r="K12" s="35"/>
      <c r="L12" s="36"/>
      <c r="M12" s="36"/>
      <c r="N12" s="36"/>
      <c r="O12" s="36"/>
      <c r="P12" s="36"/>
    </row>
    <row r="13" spans="1:16" s="57" customFormat="1" ht="15" customHeight="1">
      <c r="A13" s="18" t="s">
        <v>2</v>
      </c>
      <c r="B13" s="37">
        <f t="shared" ref="B13:P13" si="0">SUM(B15,B21,B54)</f>
        <v>16372273</v>
      </c>
      <c r="C13" s="37">
        <f t="shared" si="0"/>
        <v>1415969</v>
      </c>
      <c r="D13" s="37">
        <f t="shared" si="0"/>
        <v>39964</v>
      </c>
      <c r="E13" s="37">
        <f t="shared" si="0"/>
        <v>245</v>
      </c>
      <c r="F13" s="37">
        <f t="shared" si="0"/>
        <v>119456</v>
      </c>
      <c r="G13" s="37">
        <f t="shared" si="0"/>
        <v>19103</v>
      </c>
      <c r="H13" s="37">
        <f t="shared" si="0"/>
        <v>13776</v>
      </c>
      <c r="I13" s="37">
        <f t="shared" si="0"/>
        <v>85890</v>
      </c>
      <c r="J13" s="37">
        <f t="shared" si="0"/>
        <v>125992</v>
      </c>
      <c r="K13" s="37">
        <f t="shared" si="0"/>
        <v>34524</v>
      </c>
      <c r="L13" s="37">
        <f t="shared" si="0"/>
        <v>150340</v>
      </c>
      <c r="M13" s="37">
        <f t="shared" si="0"/>
        <v>92305</v>
      </c>
      <c r="N13" s="37">
        <f t="shared" si="0"/>
        <v>4638</v>
      </c>
      <c r="O13" s="37">
        <f t="shared" si="0"/>
        <v>9306</v>
      </c>
      <c r="P13" s="37">
        <f t="shared" si="0"/>
        <v>2724</v>
      </c>
    </row>
    <row r="14" spans="1:16" s="32" customFormat="1" ht="15" customHeight="1">
      <c r="A14" s="19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s="32" customFormat="1" ht="15" customHeight="1">
      <c r="A15" s="18" t="s">
        <v>3</v>
      </c>
      <c r="B15" s="38">
        <f>SUM(B16:B19)</f>
        <v>3689945</v>
      </c>
      <c r="C15" s="38">
        <f t="shared" ref="C15:P15" si="1">SUM(C16:C19)</f>
        <v>279600</v>
      </c>
      <c r="D15" s="37">
        <f t="shared" si="1"/>
        <v>4443</v>
      </c>
      <c r="E15" s="37">
        <f t="shared" si="1"/>
        <v>12</v>
      </c>
      <c r="F15" s="37">
        <f t="shared" si="1"/>
        <v>12125</v>
      </c>
      <c r="G15" s="37">
        <f t="shared" si="1"/>
        <v>6332</v>
      </c>
      <c r="H15" s="37">
        <f t="shared" si="1"/>
        <v>3396</v>
      </c>
      <c r="I15" s="37">
        <f t="shared" si="1"/>
        <v>35257</v>
      </c>
      <c r="J15" s="37">
        <f t="shared" si="1"/>
        <v>35974</v>
      </c>
      <c r="K15" s="37">
        <f t="shared" si="1"/>
        <v>9664</v>
      </c>
      <c r="L15" s="37">
        <f t="shared" si="1"/>
        <v>8054</v>
      </c>
      <c r="M15" s="37">
        <f t="shared" si="1"/>
        <v>28341</v>
      </c>
      <c r="N15" s="37">
        <f t="shared" si="1"/>
        <v>1</v>
      </c>
      <c r="O15" s="37">
        <f t="shared" si="1"/>
        <v>1</v>
      </c>
      <c r="P15" s="37">
        <f t="shared" si="1"/>
        <v>203</v>
      </c>
    </row>
    <row r="16" spans="1:16" s="32" customFormat="1" ht="15" customHeight="1">
      <c r="A16" s="19" t="s">
        <v>4</v>
      </c>
      <c r="B16" s="38">
        <f>SUM(C16,B156,C156)</f>
        <v>709901</v>
      </c>
      <c r="C16" s="38">
        <f>SUM(D16:P16,B85:P85)</f>
        <v>17684</v>
      </c>
      <c r="D16" s="38">
        <v>1434</v>
      </c>
      <c r="E16" s="32">
        <v>12</v>
      </c>
      <c r="F16" s="38">
        <v>1455</v>
      </c>
      <c r="G16" s="38">
        <v>325</v>
      </c>
      <c r="H16" s="38">
        <v>0</v>
      </c>
      <c r="I16" s="38">
        <v>1549</v>
      </c>
      <c r="J16" s="38">
        <v>1776</v>
      </c>
      <c r="K16" s="32">
        <v>0</v>
      </c>
      <c r="L16" s="32">
        <v>2</v>
      </c>
      <c r="M16" s="38">
        <v>7386</v>
      </c>
      <c r="N16" s="38">
        <v>0</v>
      </c>
      <c r="O16" s="38">
        <v>0</v>
      </c>
      <c r="P16" s="38">
        <v>9</v>
      </c>
    </row>
    <row r="17" spans="1:17" s="32" customFormat="1" ht="15" customHeight="1">
      <c r="A17" s="19" t="s">
        <v>5</v>
      </c>
      <c r="B17" s="38">
        <f>SUM(C17,B157,C157)</f>
        <v>1035370</v>
      </c>
      <c r="C17" s="38">
        <f>SUM(D17:P17,B86:P86)</f>
        <v>89984</v>
      </c>
      <c r="D17" s="38">
        <v>943</v>
      </c>
      <c r="E17" s="32">
        <v>0</v>
      </c>
      <c r="F17" s="38">
        <v>2231</v>
      </c>
      <c r="G17" s="38">
        <v>139</v>
      </c>
      <c r="H17" s="38">
        <v>1690</v>
      </c>
      <c r="I17" s="38">
        <v>1691</v>
      </c>
      <c r="J17" s="38">
        <v>6022</v>
      </c>
      <c r="K17" s="38">
        <v>1690</v>
      </c>
      <c r="L17" s="38">
        <v>255</v>
      </c>
      <c r="M17" s="38">
        <v>4724</v>
      </c>
      <c r="N17" s="38">
        <v>0</v>
      </c>
      <c r="O17" s="38">
        <v>0</v>
      </c>
      <c r="P17" s="38">
        <v>179</v>
      </c>
    </row>
    <row r="18" spans="1:17" s="32" customFormat="1" ht="15" customHeight="1">
      <c r="A18" s="19" t="s">
        <v>6</v>
      </c>
      <c r="B18" s="38">
        <f>SUM(C18,B158,C158)</f>
        <v>1488242</v>
      </c>
      <c r="C18" s="38">
        <f>SUM(D18:P18,B87:P87)</f>
        <v>106361</v>
      </c>
      <c r="D18" s="38">
        <v>1232</v>
      </c>
      <c r="E18" s="32">
        <v>0</v>
      </c>
      <c r="F18" s="38">
        <v>2883</v>
      </c>
      <c r="G18" s="38">
        <v>3433</v>
      </c>
      <c r="H18" s="38">
        <v>898</v>
      </c>
      <c r="I18" s="38">
        <v>27804</v>
      </c>
      <c r="J18" s="38">
        <v>28099</v>
      </c>
      <c r="K18" s="38">
        <v>4799</v>
      </c>
      <c r="L18" s="38">
        <v>2706</v>
      </c>
      <c r="M18" s="38">
        <v>6713</v>
      </c>
      <c r="N18" s="38">
        <v>0</v>
      </c>
      <c r="O18" s="38">
        <v>0</v>
      </c>
      <c r="P18" s="38">
        <v>4</v>
      </c>
    </row>
    <row r="19" spans="1:17" s="32" customFormat="1" ht="15" customHeight="1">
      <c r="A19" s="19" t="s">
        <v>7</v>
      </c>
      <c r="B19" s="38">
        <f>SUM(C19,B159,C159)</f>
        <v>456432</v>
      </c>
      <c r="C19" s="38">
        <f>SUM(D19:P19,B88:P88)</f>
        <v>65571</v>
      </c>
      <c r="D19" s="38">
        <v>834</v>
      </c>
      <c r="E19" s="32">
        <v>0</v>
      </c>
      <c r="F19" s="38">
        <v>5556</v>
      </c>
      <c r="G19" s="38">
        <v>2435</v>
      </c>
      <c r="H19" s="38">
        <v>808</v>
      </c>
      <c r="I19" s="38">
        <v>4213</v>
      </c>
      <c r="J19" s="38">
        <v>77</v>
      </c>
      <c r="K19" s="38">
        <v>3175</v>
      </c>
      <c r="L19" s="38">
        <v>5091</v>
      </c>
      <c r="M19" s="38">
        <v>9518</v>
      </c>
      <c r="N19" s="38">
        <v>1</v>
      </c>
      <c r="O19" s="38">
        <v>1</v>
      </c>
      <c r="P19" s="38">
        <v>11</v>
      </c>
    </row>
    <row r="20" spans="1:17" s="32" customFormat="1" ht="15" customHeight="1">
      <c r="A20" s="19"/>
      <c r="K20" s="38"/>
      <c r="L20" s="38"/>
    </row>
    <row r="21" spans="1:17" s="57" customFormat="1" ht="15" customHeight="1">
      <c r="A21" s="18" t="s">
        <v>8</v>
      </c>
      <c r="B21" s="37">
        <f>SUM(B22:B52)</f>
        <v>11866912</v>
      </c>
      <c r="C21" s="37">
        <f t="shared" ref="C21:P21" si="2">SUM(C22:C52)</f>
        <v>833719</v>
      </c>
      <c r="D21" s="37">
        <f t="shared" si="2"/>
        <v>26411</v>
      </c>
      <c r="E21" s="37">
        <f t="shared" si="2"/>
        <v>231</v>
      </c>
      <c r="F21" s="37">
        <f t="shared" si="2"/>
        <v>66437</v>
      </c>
      <c r="G21" s="37">
        <f t="shared" si="2"/>
        <v>10202</v>
      </c>
      <c r="H21" s="37">
        <f t="shared" si="2"/>
        <v>7883</v>
      </c>
      <c r="I21" s="37">
        <f t="shared" si="2"/>
        <v>46882</v>
      </c>
      <c r="J21" s="37">
        <f t="shared" si="2"/>
        <v>81341</v>
      </c>
      <c r="K21" s="37">
        <f t="shared" si="2"/>
        <v>22868</v>
      </c>
      <c r="L21" s="37">
        <f t="shared" si="2"/>
        <v>71720</v>
      </c>
      <c r="M21" s="37">
        <f t="shared" si="2"/>
        <v>51330</v>
      </c>
      <c r="N21" s="37">
        <f t="shared" si="2"/>
        <v>3729</v>
      </c>
      <c r="O21" s="37">
        <f t="shared" si="2"/>
        <v>6740</v>
      </c>
      <c r="P21" s="37">
        <f t="shared" si="2"/>
        <v>1313</v>
      </c>
    </row>
    <row r="22" spans="1:17" s="32" customFormat="1" ht="15" customHeight="1">
      <c r="A22" s="19" t="s">
        <v>9</v>
      </c>
      <c r="B22" s="38">
        <f t="shared" ref="B22:B52" si="3">SUM(C22,B162,C162)</f>
        <v>215252</v>
      </c>
      <c r="C22" s="38">
        <f t="shared" ref="C22:C52" si="4">SUM(D22:P22,B91:P91)</f>
        <v>13045</v>
      </c>
      <c r="D22" s="38">
        <v>213</v>
      </c>
      <c r="E22" s="32">
        <v>0</v>
      </c>
      <c r="F22" s="38">
        <v>242</v>
      </c>
      <c r="G22" s="38">
        <v>1015</v>
      </c>
      <c r="H22" s="38">
        <v>1899</v>
      </c>
      <c r="I22" s="38">
        <v>1455</v>
      </c>
      <c r="J22" s="38">
        <v>3026</v>
      </c>
      <c r="K22" s="38">
        <v>1553</v>
      </c>
      <c r="L22" s="38">
        <v>1445</v>
      </c>
      <c r="M22" s="38">
        <v>838</v>
      </c>
      <c r="N22" s="38">
        <v>0</v>
      </c>
      <c r="O22" s="38">
        <v>0</v>
      </c>
      <c r="P22" s="38">
        <v>31</v>
      </c>
      <c r="Q22" s="38"/>
    </row>
    <row r="23" spans="1:17" s="32" customFormat="1" ht="15" customHeight="1">
      <c r="A23" s="19" t="s">
        <v>10</v>
      </c>
      <c r="B23" s="38">
        <f t="shared" si="3"/>
        <v>218811</v>
      </c>
      <c r="C23" s="38">
        <f t="shared" si="4"/>
        <v>21489</v>
      </c>
      <c r="D23" s="38">
        <v>857</v>
      </c>
      <c r="E23" s="32">
        <v>0</v>
      </c>
      <c r="F23" s="38">
        <v>2304</v>
      </c>
      <c r="G23" s="38">
        <v>360</v>
      </c>
      <c r="H23" s="38">
        <v>525</v>
      </c>
      <c r="I23" s="38">
        <v>600</v>
      </c>
      <c r="J23" s="38">
        <v>3647</v>
      </c>
      <c r="K23" s="38">
        <v>960</v>
      </c>
      <c r="L23" s="38">
        <v>3859</v>
      </c>
      <c r="M23" s="38">
        <v>1388</v>
      </c>
      <c r="N23" s="38">
        <v>0</v>
      </c>
      <c r="O23" s="38">
        <v>0</v>
      </c>
      <c r="P23" s="38">
        <v>0</v>
      </c>
      <c r="Q23" s="38"/>
    </row>
    <row r="24" spans="1:17" s="32" customFormat="1" ht="15" customHeight="1">
      <c r="A24" s="19" t="s">
        <v>11</v>
      </c>
      <c r="B24" s="38">
        <f t="shared" si="3"/>
        <v>130038</v>
      </c>
      <c r="C24" s="38">
        <f t="shared" si="4"/>
        <v>7837</v>
      </c>
      <c r="D24" s="38">
        <v>554</v>
      </c>
      <c r="E24" s="32">
        <v>0</v>
      </c>
      <c r="F24" s="38">
        <v>955</v>
      </c>
      <c r="G24" s="38">
        <v>52</v>
      </c>
      <c r="H24" s="38">
        <v>76</v>
      </c>
      <c r="I24" s="38">
        <v>52</v>
      </c>
      <c r="J24" s="38">
        <v>506</v>
      </c>
      <c r="K24" s="38">
        <v>53</v>
      </c>
      <c r="L24" s="38">
        <v>989</v>
      </c>
      <c r="M24" s="38">
        <v>1331</v>
      </c>
      <c r="N24" s="38">
        <v>0</v>
      </c>
      <c r="O24" s="38">
        <v>1899</v>
      </c>
      <c r="P24" s="38">
        <v>0</v>
      </c>
      <c r="Q24" s="38"/>
    </row>
    <row r="25" spans="1:17" s="32" customFormat="1" ht="15" customHeight="1">
      <c r="A25" s="19" t="s">
        <v>12</v>
      </c>
      <c r="B25" s="38">
        <f t="shared" si="3"/>
        <v>85909</v>
      </c>
      <c r="C25" s="38">
        <f t="shared" si="4"/>
        <v>1874</v>
      </c>
      <c r="D25" s="38">
        <v>100</v>
      </c>
      <c r="E25" s="32">
        <v>0</v>
      </c>
      <c r="F25" s="38">
        <v>347</v>
      </c>
      <c r="G25" s="38">
        <v>1</v>
      </c>
      <c r="H25" s="38">
        <v>0</v>
      </c>
      <c r="I25" s="38">
        <v>52</v>
      </c>
      <c r="J25" s="38">
        <v>542</v>
      </c>
      <c r="K25" s="38">
        <v>9</v>
      </c>
      <c r="L25" s="38">
        <v>344</v>
      </c>
      <c r="M25" s="38">
        <v>168</v>
      </c>
      <c r="N25" s="38">
        <v>0</v>
      </c>
      <c r="O25" s="38">
        <v>238</v>
      </c>
      <c r="P25" s="38">
        <v>2</v>
      </c>
      <c r="Q25" s="38"/>
    </row>
    <row r="26" spans="1:17" s="32" customFormat="1" ht="15" customHeight="1">
      <c r="A26" s="19" t="s">
        <v>13</v>
      </c>
      <c r="B26" s="38">
        <f t="shared" si="3"/>
        <v>275638</v>
      </c>
      <c r="C26" s="38">
        <f t="shared" si="4"/>
        <v>19981</v>
      </c>
      <c r="D26" s="38">
        <v>1040</v>
      </c>
      <c r="E26" s="32">
        <v>0</v>
      </c>
      <c r="F26" s="38">
        <v>1387</v>
      </c>
      <c r="G26" s="38">
        <v>165</v>
      </c>
      <c r="H26" s="38">
        <v>2</v>
      </c>
      <c r="I26" s="38">
        <v>253</v>
      </c>
      <c r="J26" s="38">
        <v>888</v>
      </c>
      <c r="K26" s="38">
        <v>14</v>
      </c>
      <c r="L26" s="38">
        <v>1765</v>
      </c>
      <c r="M26" s="38">
        <v>1159</v>
      </c>
      <c r="N26" s="38">
        <v>0</v>
      </c>
      <c r="O26" s="38">
        <v>0</v>
      </c>
      <c r="P26" s="38">
        <v>0</v>
      </c>
      <c r="Q26" s="38"/>
    </row>
    <row r="27" spans="1:17" s="32" customFormat="1" ht="15" customHeight="1">
      <c r="A27" s="19" t="s">
        <v>14</v>
      </c>
      <c r="B27" s="38">
        <f t="shared" si="3"/>
        <v>141303</v>
      </c>
      <c r="C27" s="38">
        <f t="shared" si="4"/>
        <v>10408</v>
      </c>
      <c r="D27" s="38">
        <v>510</v>
      </c>
      <c r="E27" s="32">
        <v>0</v>
      </c>
      <c r="F27" s="38">
        <v>494</v>
      </c>
      <c r="G27" s="38">
        <v>68</v>
      </c>
      <c r="H27" s="38">
        <v>68</v>
      </c>
      <c r="I27" s="38">
        <v>2413</v>
      </c>
      <c r="J27" s="38">
        <v>2321</v>
      </c>
      <c r="K27" s="38">
        <v>2413</v>
      </c>
      <c r="L27" s="38">
        <v>114</v>
      </c>
      <c r="M27" s="38">
        <v>1859</v>
      </c>
      <c r="N27" s="38">
        <v>0</v>
      </c>
      <c r="O27" s="38">
        <v>14</v>
      </c>
      <c r="P27" s="38">
        <v>6</v>
      </c>
      <c r="Q27" s="38"/>
    </row>
    <row r="28" spans="1:17" s="32" customFormat="1" ht="15" customHeight="1">
      <c r="A28" s="19" t="s">
        <v>15</v>
      </c>
      <c r="B28" s="38">
        <f t="shared" si="3"/>
        <v>201422</v>
      </c>
      <c r="C28" s="38">
        <f t="shared" si="4"/>
        <v>16838</v>
      </c>
      <c r="D28" s="38">
        <v>1318</v>
      </c>
      <c r="E28" s="32">
        <v>0</v>
      </c>
      <c r="F28" s="38">
        <v>1890</v>
      </c>
      <c r="G28" s="38">
        <v>283</v>
      </c>
      <c r="H28" s="38">
        <v>260</v>
      </c>
      <c r="I28" s="38">
        <v>796</v>
      </c>
      <c r="J28" s="38">
        <v>2062</v>
      </c>
      <c r="K28" s="38">
        <v>290</v>
      </c>
      <c r="L28" s="38">
        <v>2860</v>
      </c>
      <c r="M28" s="38">
        <v>2048</v>
      </c>
      <c r="N28" s="38">
        <v>339</v>
      </c>
      <c r="O28" s="38">
        <v>433</v>
      </c>
      <c r="P28" s="38">
        <v>75</v>
      </c>
      <c r="Q28" s="38"/>
    </row>
    <row r="29" spans="1:17" s="32" customFormat="1" ht="15" customHeight="1">
      <c r="A29" s="19" t="s">
        <v>16</v>
      </c>
      <c r="B29" s="38">
        <f t="shared" si="3"/>
        <v>418768</v>
      </c>
      <c r="C29" s="38">
        <f t="shared" si="4"/>
        <v>36263</v>
      </c>
      <c r="D29" s="38">
        <v>1040</v>
      </c>
      <c r="E29" s="32">
        <v>0</v>
      </c>
      <c r="F29" s="38">
        <v>6588</v>
      </c>
      <c r="G29" s="38">
        <v>23</v>
      </c>
      <c r="H29" s="38">
        <v>0</v>
      </c>
      <c r="I29" s="38">
        <v>824</v>
      </c>
      <c r="J29" s="38">
        <v>1529</v>
      </c>
      <c r="K29" s="38">
        <v>63</v>
      </c>
      <c r="L29" s="38">
        <v>6337</v>
      </c>
      <c r="M29" s="38">
        <v>3042</v>
      </c>
      <c r="N29" s="38">
        <v>0</v>
      </c>
      <c r="O29" s="38">
        <v>0</v>
      </c>
      <c r="P29" s="38">
        <v>87</v>
      </c>
      <c r="Q29" s="38"/>
    </row>
    <row r="30" spans="1:17" s="32" customFormat="1" ht="15" customHeight="1">
      <c r="A30" s="19" t="s">
        <v>17</v>
      </c>
      <c r="B30" s="38">
        <f t="shared" si="3"/>
        <v>528481</v>
      </c>
      <c r="C30" s="38">
        <f t="shared" si="4"/>
        <v>30041</v>
      </c>
      <c r="D30" s="38">
        <v>658</v>
      </c>
      <c r="E30" s="32">
        <v>1</v>
      </c>
      <c r="F30" s="38">
        <v>3989</v>
      </c>
      <c r="G30" s="38">
        <v>149</v>
      </c>
      <c r="H30" s="38">
        <v>0</v>
      </c>
      <c r="I30" s="38">
        <v>7979</v>
      </c>
      <c r="J30" s="38">
        <v>403</v>
      </c>
      <c r="K30" s="38">
        <v>8</v>
      </c>
      <c r="L30" s="38">
        <v>5974</v>
      </c>
      <c r="M30" s="38">
        <v>2405</v>
      </c>
      <c r="N30" s="38">
        <v>0</v>
      </c>
      <c r="O30" s="38">
        <v>2</v>
      </c>
      <c r="P30" s="38">
        <v>22</v>
      </c>
      <c r="Q30" s="38"/>
    </row>
    <row r="31" spans="1:17" s="32" customFormat="1" ht="15" customHeight="1">
      <c r="A31" s="19" t="s">
        <v>18</v>
      </c>
      <c r="B31" s="38">
        <f t="shared" si="3"/>
        <v>567068</v>
      </c>
      <c r="C31" s="38">
        <f t="shared" si="4"/>
        <v>48367</v>
      </c>
      <c r="D31" s="38">
        <v>699</v>
      </c>
      <c r="E31" s="32">
        <v>0</v>
      </c>
      <c r="F31" s="38">
        <v>3077</v>
      </c>
      <c r="G31" s="38">
        <v>1791</v>
      </c>
      <c r="H31" s="38">
        <v>356</v>
      </c>
      <c r="I31" s="38">
        <v>520</v>
      </c>
      <c r="J31" s="38">
        <v>1330</v>
      </c>
      <c r="K31" s="38">
        <v>240</v>
      </c>
      <c r="L31" s="38">
        <v>2293</v>
      </c>
      <c r="M31" s="38">
        <v>1598</v>
      </c>
      <c r="N31" s="38">
        <v>0</v>
      </c>
      <c r="O31" s="38">
        <v>0</v>
      </c>
      <c r="P31" s="38">
        <v>127</v>
      </c>
      <c r="Q31" s="38"/>
    </row>
    <row r="32" spans="1:17" s="32" customFormat="1" ht="15" customHeight="1">
      <c r="A32" s="19" t="s">
        <v>19</v>
      </c>
      <c r="B32" s="38">
        <f t="shared" si="3"/>
        <v>607454</v>
      </c>
      <c r="C32" s="38">
        <f t="shared" si="4"/>
        <v>38884</v>
      </c>
      <c r="D32" s="38">
        <v>4152</v>
      </c>
      <c r="E32" s="32">
        <v>118</v>
      </c>
      <c r="F32" s="38">
        <v>2673</v>
      </c>
      <c r="G32" s="38">
        <v>1427</v>
      </c>
      <c r="H32" s="38">
        <v>1509</v>
      </c>
      <c r="I32" s="38">
        <v>1823</v>
      </c>
      <c r="J32" s="38">
        <v>6100</v>
      </c>
      <c r="K32" s="38">
        <v>1509</v>
      </c>
      <c r="L32" s="38">
        <v>2854</v>
      </c>
      <c r="M32" s="38">
        <v>2117</v>
      </c>
      <c r="N32" s="38">
        <v>11</v>
      </c>
      <c r="O32" s="38">
        <v>428</v>
      </c>
      <c r="P32" s="38">
        <v>24</v>
      </c>
      <c r="Q32" s="38"/>
    </row>
    <row r="33" spans="1:17" s="32" customFormat="1" ht="15" customHeight="1">
      <c r="A33" s="19" t="s">
        <v>20</v>
      </c>
      <c r="B33" s="38">
        <f t="shared" si="3"/>
        <v>293396</v>
      </c>
      <c r="C33" s="38">
        <f t="shared" si="4"/>
        <v>20006</v>
      </c>
      <c r="D33" s="38">
        <v>737</v>
      </c>
      <c r="E33" s="32">
        <v>0</v>
      </c>
      <c r="F33" s="38">
        <v>1297</v>
      </c>
      <c r="G33" s="38">
        <v>393</v>
      </c>
      <c r="H33" s="38">
        <v>652</v>
      </c>
      <c r="I33" s="38">
        <v>4436</v>
      </c>
      <c r="J33" s="38">
        <v>4360</v>
      </c>
      <c r="K33" s="38">
        <v>2902</v>
      </c>
      <c r="L33" s="38">
        <v>1691</v>
      </c>
      <c r="M33" s="38">
        <v>1981</v>
      </c>
      <c r="N33" s="38">
        <v>0</v>
      </c>
      <c r="O33" s="38">
        <v>15</v>
      </c>
      <c r="P33" s="38">
        <v>166</v>
      </c>
      <c r="Q33" s="38"/>
    </row>
    <row r="34" spans="1:17" s="32" customFormat="1" ht="15" customHeight="1">
      <c r="A34" s="19" t="s">
        <v>21</v>
      </c>
      <c r="B34" s="38">
        <f t="shared" si="3"/>
        <v>651422</v>
      </c>
      <c r="C34" s="38">
        <f t="shared" si="4"/>
        <v>19445</v>
      </c>
      <c r="D34" s="38">
        <v>89</v>
      </c>
      <c r="E34" s="32">
        <v>0</v>
      </c>
      <c r="F34" s="38">
        <v>494</v>
      </c>
      <c r="G34" s="38">
        <v>230</v>
      </c>
      <c r="H34" s="38">
        <v>217</v>
      </c>
      <c r="I34" s="38">
        <v>224</v>
      </c>
      <c r="J34" s="38">
        <v>2579</v>
      </c>
      <c r="K34" s="38">
        <v>194</v>
      </c>
      <c r="L34" s="38">
        <v>534</v>
      </c>
      <c r="M34" s="38">
        <v>65</v>
      </c>
      <c r="N34" s="38">
        <v>1</v>
      </c>
      <c r="O34" s="38">
        <v>158</v>
      </c>
      <c r="P34" s="38">
        <v>132</v>
      </c>
      <c r="Q34" s="38"/>
    </row>
    <row r="35" spans="1:17" s="32" customFormat="1" ht="15" customHeight="1">
      <c r="A35" s="19" t="s">
        <v>22</v>
      </c>
      <c r="B35" s="38">
        <f t="shared" si="3"/>
        <v>459350</v>
      </c>
      <c r="C35" s="38">
        <f t="shared" si="4"/>
        <v>30045</v>
      </c>
      <c r="D35" s="38">
        <v>1036</v>
      </c>
      <c r="E35" s="32">
        <v>0</v>
      </c>
      <c r="F35" s="38">
        <v>4063</v>
      </c>
      <c r="G35" s="38">
        <v>593</v>
      </c>
      <c r="H35" s="38">
        <v>0</v>
      </c>
      <c r="I35" s="38">
        <v>1357</v>
      </c>
      <c r="J35" s="38">
        <v>3145</v>
      </c>
      <c r="K35" s="38">
        <v>3437</v>
      </c>
      <c r="L35" s="38">
        <v>1371</v>
      </c>
      <c r="M35" s="38">
        <v>8595</v>
      </c>
      <c r="N35" s="38">
        <v>202</v>
      </c>
      <c r="O35" s="38">
        <v>1</v>
      </c>
      <c r="P35" s="38">
        <v>1</v>
      </c>
      <c r="Q35" s="38"/>
    </row>
    <row r="36" spans="1:17" s="32" customFormat="1" ht="15" customHeight="1">
      <c r="A36" s="19" t="s">
        <v>23</v>
      </c>
      <c r="B36" s="38">
        <f t="shared" si="3"/>
        <v>305488</v>
      </c>
      <c r="C36" s="38">
        <f t="shared" si="4"/>
        <v>62650</v>
      </c>
      <c r="D36" s="38">
        <v>1220</v>
      </c>
      <c r="E36" s="32">
        <v>78</v>
      </c>
      <c r="F36" s="38">
        <v>4448</v>
      </c>
      <c r="G36" s="38">
        <v>280</v>
      </c>
      <c r="H36" s="38">
        <v>7</v>
      </c>
      <c r="I36" s="38">
        <v>5092</v>
      </c>
      <c r="J36" s="38">
        <v>6173</v>
      </c>
      <c r="K36" s="38">
        <v>412</v>
      </c>
      <c r="L36" s="38">
        <v>2056</v>
      </c>
      <c r="M36" s="38">
        <v>1528</v>
      </c>
      <c r="N36" s="38">
        <v>76</v>
      </c>
      <c r="O36" s="38">
        <v>15</v>
      </c>
      <c r="P36" s="38">
        <v>5</v>
      </c>
      <c r="Q36" s="38"/>
    </row>
    <row r="37" spans="1:17" s="32" customFormat="1" ht="15" customHeight="1">
      <c r="A37" s="19" t="s">
        <v>24</v>
      </c>
      <c r="B37" s="38">
        <f t="shared" si="3"/>
        <v>235323</v>
      </c>
      <c r="C37" s="38">
        <f t="shared" si="4"/>
        <v>1852</v>
      </c>
      <c r="D37" s="38">
        <v>253</v>
      </c>
      <c r="E37" s="32">
        <v>0</v>
      </c>
      <c r="F37" s="38">
        <v>304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310</v>
      </c>
      <c r="M37" s="38">
        <v>818</v>
      </c>
      <c r="N37" s="38">
        <v>0</v>
      </c>
      <c r="O37" s="38">
        <v>38</v>
      </c>
      <c r="P37" s="38">
        <v>0</v>
      </c>
      <c r="Q37" s="38"/>
    </row>
    <row r="38" spans="1:17" s="32" customFormat="1" ht="15" customHeight="1">
      <c r="A38" s="19" t="s">
        <v>25</v>
      </c>
      <c r="B38" s="38">
        <f t="shared" si="3"/>
        <v>236858</v>
      </c>
      <c r="C38" s="38">
        <f t="shared" si="4"/>
        <v>29593</v>
      </c>
      <c r="D38" s="38">
        <v>462</v>
      </c>
      <c r="E38" s="32">
        <v>1</v>
      </c>
      <c r="F38" s="38">
        <v>1908</v>
      </c>
      <c r="G38" s="38">
        <v>0</v>
      </c>
      <c r="H38" s="38">
        <v>0</v>
      </c>
      <c r="I38" s="38">
        <v>43</v>
      </c>
      <c r="J38" s="38">
        <v>453</v>
      </c>
      <c r="K38" s="38">
        <v>5</v>
      </c>
      <c r="L38" s="38">
        <v>1696</v>
      </c>
      <c r="M38" s="38">
        <v>331</v>
      </c>
      <c r="N38" s="38">
        <v>8</v>
      </c>
      <c r="O38" s="38">
        <v>147</v>
      </c>
      <c r="P38" s="38">
        <v>0</v>
      </c>
      <c r="Q38" s="38"/>
    </row>
    <row r="39" spans="1:17" s="32" customFormat="1" ht="15" customHeight="1">
      <c r="A39" s="19" t="s">
        <v>26</v>
      </c>
      <c r="B39" s="38">
        <f t="shared" si="3"/>
        <v>640581</v>
      </c>
      <c r="C39" s="38">
        <f t="shared" si="4"/>
        <v>16193</v>
      </c>
      <c r="D39" s="38">
        <v>313</v>
      </c>
      <c r="E39" s="32">
        <v>0</v>
      </c>
      <c r="F39" s="38">
        <v>1863</v>
      </c>
      <c r="G39" s="38">
        <v>0</v>
      </c>
      <c r="H39" s="38">
        <v>0</v>
      </c>
      <c r="I39" s="38">
        <v>0</v>
      </c>
      <c r="J39" s="38">
        <v>1739</v>
      </c>
      <c r="K39" s="38">
        <v>0</v>
      </c>
      <c r="L39" s="38">
        <v>1375</v>
      </c>
      <c r="M39" s="38">
        <v>1852</v>
      </c>
      <c r="N39" s="38">
        <v>0</v>
      </c>
      <c r="O39" s="38">
        <v>8</v>
      </c>
      <c r="P39" s="38">
        <v>0</v>
      </c>
      <c r="Q39" s="38"/>
    </row>
    <row r="40" spans="1:17" s="32" customFormat="1" ht="15" customHeight="1">
      <c r="A40" s="19" t="s">
        <v>27</v>
      </c>
      <c r="B40" s="38">
        <f t="shared" si="3"/>
        <v>323841</v>
      </c>
      <c r="C40" s="38">
        <f t="shared" si="4"/>
        <v>13780</v>
      </c>
      <c r="D40" s="38">
        <v>896</v>
      </c>
      <c r="E40" s="32">
        <v>0</v>
      </c>
      <c r="F40" s="38">
        <v>2963</v>
      </c>
      <c r="G40" s="38">
        <v>692</v>
      </c>
      <c r="H40" s="38">
        <v>170</v>
      </c>
      <c r="I40" s="38">
        <v>1041</v>
      </c>
      <c r="J40" s="38">
        <v>3456</v>
      </c>
      <c r="K40" s="38">
        <v>312</v>
      </c>
      <c r="L40" s="38">
        <v>1429</v>
      </c>
      <c r="M40" s="38">
        <v>465</v>
      </c>
      <c r="N40" s="38">
        <v>62</v>
      </c>
      <c r="O40" s="38">
        <v>360</v>
      </c>
      <c r="P40" s="38">
        <v>61</v>
      </c>
      <c r="Q40" s="38"/>
    </row>
    <row r="41" spans="1:17" s="32" customFormat="1" ht="15" customHeight="1">
      <c r="A41" s="19" t="s">
        <v>28</v>
      </c>
      <c r="B41" s="38">
        <f t="shared" si="3"/>
        <v>293191</v>
      </c>
      <c r="C41" s="38">
        <f t="shared" si="4"/>
        <v>15230</v>
      </c>
      <c r="D41" s="38">
        <v>71</v>
      </c>
      <c r="E41" s="32">
        <v>0</v>
      </c>
      <c r="F41" s="38">
        <v>1039</v>
      </c>
      <c r="G41" s="38">
        <v>80</v>
      </c>
      <c r="H41" s="38">
        <v>0</v>
      </c>
      <c r="I41" s="38">
        <v>18</v>
      </c>
      <c r="J41" s="38">
        <v>2047</v>
      </c>
      <c r="K41" s="38">
        <v>0</v>
      </c>
      <c r="L41" s="38">
        <v>500</v>
      </c>
      <c r="M41" s="38">
        <v>681</v>
      </c>
      <c r="N41" s="38">
        <v>0</v>
      </c>
      <c r="O41" s="38">
        <v>15</v>
      </c>
      <c r="P41" s="38">
        <v>4</v>
      </c>
      <c r="Q41" s="38"/>
    </row>
    <row r="42" spans="1:17" s="32" customFormat="1" ht="15" customHeight="1">
      <c r="A42" s="19" t="s">
        <v>29</v>
      </c>
      <c r="B42" s="38">
        <f t="shared" si="3"/>
        <v>297824</v>
      </c>
      <c r="C42" s="38">
        <f t="shared" si="4"/>
        <v>5031</v>
      </c>
      <c r="D42" s="38">
        <v>551</v>
      </c>
      <c r="E42" s="32">
        <v>0</v>
      </c>
      <c r="F42" s="38">
        <v>521</v>
      </c>
      <c r="G42" s="38">
        <v>35</v>
      </c>
      <c r="H42" s="38">
        <v>0</v>
      </c>
      <c r="I42" s="38">
        <v>5</v>
      </c>
      <c r="J42" s="38">
        <v>974</v>
      </c>
      <c r="K42" s="38">
        <v>0</v>
      </c>
      <c r="L42" s="38">
        <v>997</v>
      </c>
      <c r="M42" s="38">
        <v>153</v>
      </c>
      <c r="N42" s="38">
        <v>0</v>
      </c>
      <c r="O42" s="38">
        <v>4</v>
      </c>
      <c r="P42" s="38">
        <v>28</v>
      </c>
      <c r="Q42" s="38"/>
    </row>
    <row r="43" spans="1:17" s="32" customFormat="1" ht="15" customHeight="1">
      <c r="A43" s="19" t="s">
        <v>30</v>
      </c>
      <c r="B43" s="38">
        <f t="shared" si="3"/>
        <v>228461</v>
      </c>
      <c r="C43" s="38">
        <f t="shared" si="4"/>
        <v>18902</v>
      </c>
      <c r="D43" s="38">
        <v>531</v>
      </c>
      <c r="E43" s="32">
        <v>0</v>
      </c>
      <c r="F43" s="38">
        <v>1734</v>
      </c>
      <c r="G43" s="38">
        <v>126</v>
      </c>
      <c r="H43" s="38">
        <v>0</v>
      </c>
      <c r="I43" s="38">
        <v>480</v>
      </c>
      <c r="J43" s="38">
        <v>691</v>
      </c>
      <c r="K43" s="38">
        <v>25</v>
      </c>
      <c r="L43" s="38">
        <v>2502</v>
      </c>
      <c r="M43" s="38">
        <v>177</v>
      </c>
      <c r="N43" s="38">
        <v>617</v>
      </c>
      <c r="O43" s="38">
        <v>205</v>
      </c>
      <c r="P43" s="38">
        <v>183</v>
      </c>
      <c r="Q43" s="38"/>
    </row>
    <row r="44" spans="1:17" s="32" customFormat="1" ht="15" customHeight="1">
      <c r="A44" s="19" t="s">
        <v>31</v>
      </c>
      <c r="B44" s="38">
        <f t="shared" si="3"/>
        <v>592880</v>
      </c>
      <c r="C44" s="38">
        <f t="shared" si="4"/>
        <v>25825</v>
      </c>
      <c r="D44" s="38">
        <v>897</v>
      </c>
      <c r="E44" s="32">
        <v>20</v>
      </c>
      <c r="F44" s="38">
        <v>3225</v>
      </c>
      <c r="G44" s="38">
        <v>756</v>
      </c>
      <c r="H44" s="38">
        <v>750</v>
      </c>
      <c r="I44" s="38">
        <v>4246</v>
      </c>
      <c r="J44" s="38">
        <v>4227</v>
      </c>
      <c r="K44" s="38">
        <v>863</v>
      </c>
      <c r="L44" s="38">
        <v>4397</v>
      </c>
      <c r="M44" s="38">
        <v>1296</v>
      </c>
      <c r="N44" s="38">
        <v>916</v>
      </c>
      <c r="O44" s="38">
        <v>369</v>
      </c>
      <c r="P44" s="38">
        <v>257</v>
      </c>
      <c r="Q44" s="38"/>
    </row>
    <row r="45" spans="1:17" s="32" customFormat="1" ht="15" customHeight="1">
      <c r="A45" s="19" t="s">
        <v>32</v>
      </c>
      <c r="B45" s="38">
        <f t="shared" si="3"/>
        <v>1471857</v>
      </c>
      <c r="C45" s="38">
        <f t="shared" si="4"/>
        <v>96738</v>
      </c>
      <c r="D45" s="38">
        <v>1249</v>
      </c>
      <c r="E45" s="32">
        <v>10</v>
      </c>
      <c r="F45" s="38">
        <v>2686</v>
      </c>
      <c r="G45" s="38">
        <v>967</v>
      </c>
      <c r="H45" s="38">
        <v>974</v>
      </c>
      <c r="I45" s="38">
        <v>467</v>
      </c>
      <c r="J45" s="38">
        <v>3125</v>
      </c>
      <c r="K45" s="38">
        <v>288</v>
      </c>
      <c r="L45" s="38">
        <v>3486</v>
      </c>
      <c r="M45" s="38">
        <v>4611</v>
      </c>
      <c r="N45" s="38">
        <v>35</v>
      </c>
      <c r="O45" s="38">
        <v>695</v>
      </c>
      <c r="P45" s="38">
        <v>2</v>
      </c>
      <c r="Q45" s="38"/>
    </row>
    <row r="46" spans="1:17" s="32" customFormat="1" ht="15" customHeight="1">
      <c r="A46" s="19" t="s">
        <v>33</v>
      </c>
      <c r="B46" s="38">
        <f t="shared" si="3"/>
        <v>265769</v>
      </c>
      <c r="C46" s="38">
        <f t="shared" si="4"/>
        <v>29899</v>
      </c>
      <c r="D46" s="38">
        <v>479</v>
      </c>
      <c r="E46" s="32">
        <v>2</v>
      </c>
      <c r="F46" s="38">
        <v>3793</v>
      </c>
      <c r="G46" s="38">
        <v>252</v>
      </c>
      <c r="H46" s="38">
        <v>185</v>
      </c>
      <c r="I46" s="38">
        <v>557</v>
      </c>
      <c r="J46" s="38">
        <v>898</v>
      </c>
      <c r="K46" s="38">
        <v>487</v>
      </c>
      <c r="L46" s="38">
        <v>3338</v>
      </c>
      <c r="M46" s="38">
        <v>1344</v>
      </c>
      <c r="N46" s="38">
        <v>1</v>
      </c>
      <c r="O46" s="38">
        <v>1147</v>
      </c>
      <c r="P46" s="38">
        <v>15</v>
      </c>
      <c r="Q46" s="38"/>
    </row>
    <row r="47" spans="1:17" s="32" customFormat="1" ht="15" customHeight="1">
      <c r="A47" s="19" t="s">
        <v>34</v>
      </c>
      <c r="B47" s="38">
        <f t="shared" si="3"/>
        <v>121725</v>
      </c>
      <c r="C47" s="38">
        <f t="shared" si="4"/>
        <v>4953</v>
      </c>
      <c r="D47" s="38">
        <v>593</v>
      </c>
      <c r="E47" s="32">
        <v>0</v>
      </c>
      <c r="F47" s="38">
        <v>567</v>
      </c>
      <c r="G47" s="38">
        <v>0</v>
      </c>
      <c r="H47" s="38">
        <v>0</v>
      </c>
      <c r="I47" s="38">
        <v>50</v>
      </c>
      <c r="J47" s="38">
        <v>1331</v>
      </c>
      <c r="K47" s="38">
        <v>40</v>
      </c>
      <c r="L47" s="38">
        <v>1329</v>
      </c>
      <c r="M47" s="38">
        <v>476</v>
      </c>
      <c r="N47" s="38">
        <v>42</v>
      </c>
      <c r="O47" s="38">
        <v>82</v>
      </c>
      <c r="P47" s="38">
        <v>13</v>
      </c>
      <c r="Q47" s="38"/>
    </row>
    <row r="48" spans="1:17" s="32" customFormat="1" ht="15" customHeight="1">
      <c r="A48" s="19" t="s">
        <v>35</v>
      </c>
      <c r="B48" s="38">
        <f t="shared" si="3"/>
        <v>449673</v>
      </c>
      <c r="C48" s="38">
        <f t="shared" si="4"/>
        <v>70549</v>
      </c>
      <c r="D48" s="38">
        <v>3821</v>
      </c>
      <c r="E48" s="32">
        <v>1</v>
      </c>
      <c r="F48" s="38">
        <v>3263</v>
      </c>
      <c r="G48" s="38">
        <v>0</v>
      </c>
      <c r="H48" s="38">
        <v>47</v>
      </c>
      <c r="I48" s="38">
        <v>9284</v>
      </c>
      <c r="J48" s="38">
        <v>4181</v>
      </c>
      <c r="K48" s="38">
        <v>4226</v>
      </c>
      <c r="L48" s="38">
        <v>6193</v>
      </c>
      <c r="M48" s="38">
        <v>1228</v>
      </c>
      <c r="N48" s="38">
        <v>0</v>
      </c>
      <c r="O48" s="38">
        <v>202</v>
      </c>
      <c r="P48" s="38">
        <v>12</v>
      </c>
      <c r="Q48" s="38"/>
    </row>
    <row r="49" spans="1:17" s="32" customFormat="1" ht="15" customHeight="1">
      <c r="A49" s="19" t="s">
        <v>36</v>
      </c>
      <c r="B49" s="38">
        <f t="shared" si="3"/>
        <v>115066</v>
      </c>
      <c r="C49" s="38">
        <f t="shared" si="4"/>
        <v>9560</v>
      </c>
      <c r="D49" s="38">
        <v>253</v>
      </c>
      <c r="E49" s="32">
        <v>0</v>
      </c>
      <c r="F49" s="38">
        <v>1582</v>
      </c>
      <c r="G49" s="38">
        <v>204</v>
      </c>
      <c r="H49" s="38">
        <v>164</v>
      </c>
      <c r="I49" s="38">
        <v>196</v>
      </c>
      <c r="J49" s="38">
        <v>1428</v>
      </c>
      <c r="K49" s="38">
        <v>18</v>
      </c>
      <c r="L49" s="38">
        <v>1177</v>
      </c>
      <c r="M49" s="38">
        <v>2590</v>
      </c>
      <c r="N49" s="38">
        <v>0</v>
      </c>
      <c r="O49" s="38">
        <v>0</v>
      </c>
      <c r="P49" s="38">
        <v>23</v>
      </c>
      <c r="Q49" s="38"/>
    </row>
    <row r="50" spans="1:17" s="32" customFormat="1" ht="15" customHeight="1">
      <c r="A50" s="19" t="s">
        <v>37</v>
      </c>
      <c r="B50" s="38">
        <f t="shared" si="3"/>
        <v>561789</v>
      </c>
      <c r="C50" s="38">
        <f t="shared" si="4"/>
        <v>97601</v>
      </c>
      <c r="D50" s="38">
        <v>1587</v>
      </c>
      <c r="E50" s="32">
        <v>0</v>
      </c>
      <c r="F50" s="38">
        <v>4163</v>
      </c>
      <c r="G50" s="38">
        <v>167</v>
      </c>
      <c r="H50" s="38">
        <v>19</v>
      </c>
      <c r="I50" s="38">
        <v>857</v>
      </c>
      <c r="J50" s="38">
        <v>13774</v>
      </c>
      <c r="K50" s="38">
        <v>822</v>
      </c>
      <c r="L50" s="38">
        <v>5742</v>
      </c>
      <c r="M50" s="38">
        <v>2296</v>
      </c>
      <c r="N50" s="38">
        <v>1419</v>
      </c>
      <c r="O50" s="38">
        <v>231</v>
      </c>
      <c r="P50" s="38">
        <v>17</v>
      </c>
      <c r="Q50" s="38"/>
    </row>
    <row r="51" spans="1:17" s="32" customFormat="1" ht="15" customHeight="1">
      <c r="A51" s="19" t="s">
        <v>38</v>
      </c>
      <c r="B51" s="38">
        <f t="shared" si="3"/>
        <v>734653</v>
      </c>
      <c r="C51" s="38">
        <f t="shared" si="4"/>
        <v>1264</v>
      </c>
      <c r="D51" s="38">
        <v>4</v>
      </c>
      <c r="E51" s="32">
        <v>0</v>
      </c>
      <c r="F51" s="32">
        <v>2</v>
      </c>
      <c r="G51" s="38">
        <v>0</v>
      </c>
      <c r="H51" s="38">
        <v>0</v>
      </c>
      <c r="I51" s="38">
        <v>1</v>
      </c>
      <c r="J51" s="38">
        <v>1163</v>
      </c>
      <c r="K51" s="38">
        <v>0</v>
      </c>
      <c r="L51" s="38">
        <v>10</v>
      </c>
      <c r="M51" s="38">
        <v>5</v>
      </c>
      <c r="N51" s="38">
        <v>0</v>
      </c>
      <c r="O51" s="38">
        <v>34</v>
      </c>
      <c r="P51" s="38">
        <v>12</v>
      </c>
      <c r="Q51" s="38"/>
    </row>
    <row r="52" spans="1:17" s="32" customFormat="1" ht="15" customHeight="1">
      <c r="A52" s="19" t="s">
        <v>39</v>
      </c>
      <c r="B52" s="38">
        <f t="shared" si="3"/>
        <v>197621</v>
      </c>
      <c r="C52" s="38">
        <f t="shared" si="4"/>
        <v>19576</v>
      </c>
      <c r="D52" s="38">
        <v>228</v>
      </c>
      <c r="E52" s="32">
        <v>0</v>
      </c>
      <c r="F52" s="38">
        <v>2576</v>
      </c>
      <c r="G52" s="38">
        <v>93</v>
      </c>
      <c r="H52" s="38">
        <v>3</v>
      </c>
      <c r="I52" s="38">
        <v>1761</v>
      </c>
      <c r="J52" s="38">
        <v>3243</v>
      </c>
      <c r="K52" s="38">
        <v>1725</v>
      </c>
      <c r="L52" s="38">
        <v>2753</v>
      </c>
      <c r="M52" s="38">
        <v>2885</v>
      </c>
      <c r="N52" s="38">
        <v>0</v>
      </c>
      <c r="O52" s="38">
        <v>0</v>
      </c>
      <c r="P52" s="38">
        <v>8</v>
      </c>
      <c r="Q52" s="38"/>
    </row>
    <row r="53" spans="1:17" s="32" customFormat="1" ht="15" customHeight="1">
      <c r="A53" s="19"/>
      <c r="K53" s="38"/>
      <c r="L53" s="38"/>
    </row>
    <row r="54" spans="1:17" s="57" customFormat="1" ht="15" customHeight="1">
      <c r="A54" s="18" t="s">
        <v>40</v>
      </c>
      <c r="B54" s="37">
        <f>SUM(B55:B68)</f>
        <v>815416</v>
      </c>
      <c r="C54" s="37">
        <f t="shared" ref="C54:P54" si="5">SUM(C55:C68)</f>
        <v>302650</v>
      </c>
      <c r="D54" s="37">
        <f t="shared" si="5"/>
        <v>9110</v>
      </c>
      <c r="E54" s="37">
        <f t="shared" si="5"/>
        <v>2</v>
      </c>
      <c r="F54" s="37">
        <f t="shared" si="5"/>
        <v>40894</v>
      </c>
      <c r="G54" s="37">
        <f t="shared" si="5"/>
        <v>2569</v>
      </c>
      <c r="H54" s="37">
        <f t="shared" si="5"/>
        <v>2497</v>
      </c>
      <c r="I54" s="37">
        <f t="shared" si="5"/>
        <v>3751</v>
      </c>
      <c r="J54" s="37">
        <f t="shared" si="5"/>
        <v>8677</v>
      </c>
      <c r="K54" s="37">
        <f t="shared" si="5"/>
        <v>1992</v>
      </c>
      <c r="L54" s="37">
        <f t="shared" si="5"/>
        <v>70566</v>
      </c>
      <c r="M54" s="37">
        <f t="shared" si="5"/>
        <v>12634</v>
      </c>
      <c r="N54" s="37">
        <f t="shared" si="5"/>
        <v>908</v>
      </c>
      <c r="O54" s="37">
        <f t="shared" si="5"/>
        <v>2565</v>
      </c>
      <c r="P54" s="37">
        <f t="shared" si="5"/>
        <v>1208</v>
      </c>
    </row>
    <row r="55" spans="1:17" s="32" customFormat="1" ht="15" customHeight="1">
      <c r="A55" s="19" t="s">
        <v>41</v>
      </c>
      <c r="B55" s="38">
        <f t="shared" ref="B55:B68" si="6">SUM(C55,B195,C195)</f>
        <v>22098</v>
      </c>
      <c r="C55" s="38">
        <f t="shared" ref="C55:C68" si="7">SUM(D55:P55,B124:P124)</f>
        <v>14822</v>
      </c>
      <c r="D55" s="32">
        <v>571</v>
      </c>
      <c r="E55" s="32">
        <v>0</v>
      </c>
      <c r="F55" s="38">
        <v>2371</v>
      </c>
      <c r="G55" s="32">
        <v>0</v>
      </c>
      <c r="H55" s="38">
        <v>0</v>
      </c>
      <c r="I55" s="38">
        <v>0</v>
      </c>
      <c r="J55" s="38">
        <v>869</v>
      </c>
      <c r="K55" s="38">
        <v>0</v>
      </c>
      <c r="L55" s="38">
        <v>3824</v>
      </c>
      <c r="M55" s="38">
        <v>0</v>
      </c>
      <c r="N55" s="38">
        <v>6</v>
      </c>
      <c r="O55" s="38">
        <v>1783</v>
      </c>
      <c r="P55" s="38">
        <v>0</v>
      </c>
    </row>
    <row r="56" spans="1:17" s="32" customFormat="1" ht="15" customHeight="1">
      <c r="A56" s="19" t="s">
        <v>42</v>
      </c>
      <c r="B56" s="38">
        <f t="shared" si="6"/>
        <v>75426</v>
      </c>
      <c r="C56" s="38">
        <f t="shared" si="7"/>
        <v>22710</v>
      </c>
      <c r="D56" s="32">
        <v>130</v>
      </c>
      <c r="E56" s="32">
        <v>0</v>
      </c>
      <c r="F56" s="38">
        <v>6828</v>
      </c>
      <c r="G56" s="32">
        <v>588</v>
      </c>
      <c r="H56" s="38">
        <v>588</v>
      </c>
      <c r="I56" s="38">
        <v>0</v>
      </c>
      <c r="J56" s="38">
        <v>74</v>
      </c>
      <c r="K56" s="38">
        <v>0</v>
      </c>
      <c r="L56" s="38">
        <v>8751</v>
      </c>
      <c r="M56" s="38">
        <v>791</v>
      </c>
      <c r="N56" s="38">
        <v>0</v>
      </c>
      <c r="O56" s="38">
        <v>22</v>
      </c>
      <c r="P56" s="38">
        <v>5</v>
      </c>
    </row>
    <row r="57" spans="1:17" s="32" customFormat="1" ht="15" customHeight="1">
      <c r="A57" s="19" t="s">
        <v>43</v>
      </c>
      <c r="B57" s="38">
        <f t="shared" si="6"/>
        <v>13973</v>
      </c>
      <c r="C57" s="38">
        <f t="shared" si="7"/>
        <v>3488</v>
      </c>
      <c r="D57" s="32">
        <v>509</v>
      </c>
      <c r="E57" s="32">
        <v>0</v>
      </c>
      <c r="F57" s="38">
        <v>168</v>
      </c>
      <c r="G57" s="32">
        <v>0</v>
      </c>
      <c r="H57" s="38">
        <v>0</v>
      </c>
      <c r="I57" s="38">
        <v>0</v>
      </c>
      <c r="J57" s="38">
        <v>2</v>
      </c>
      <c r="K57" s="38">
        <v>0</v>
      </c>
      <c r="L57" s="38">
        <v>521</v>
      </c>
      <c r="M57" s="38">
        <v>603</v>
      </c>
      <c r="N57" s="38">
        <v>0</v>
      </c>
      <c r="O57" s="38">
        <v>0</v>
      </c>
      <c r="P57" s="38">
        <v>0</v>
      </c>
    </row>
    <row r="58" spans="1:17" s="32" customFormat="1" ht="15" customHeight="1">
      <c r="A58" s="19" t="s">
        <v>44</v>
      </c>
      <c r="B58" s="38">
        <f t="shared" si="6"/>
        <v>152783</v>
      </c>
      <c r="C58" s="38">
        <f t="shared" si="7"/>
        <v>30827</v>
      </c>
      <c r="D58" s="32">
        <v>492</v>
      </c>
      <c r="E58" s="32">
        <v>0</v>
      </c>
      <c r="F58" s="38">
        <v>6620</v>
      </c>
      <c r="G58" s="32">
        <v>36</v>
      </c>
      <c r="H58" s="38">
        <v>0</v>
      </c>
      <c r="I58" s="38">
        <v>810</v>
      </c>
      <c r="J58" s="38">
        <v>980</v>
      </c>
      <c r="K58" s="38">
        <v>821</v>
      </c>
      <c r="L58" s="38">
        <v>7150</v>
      </c>
      <c r="M58" s="38">
        <v>1739</v>
      </c>
      <c r="N58" s="38">
        <v>0</v>
      </c>
      <c r="O58" s="38">
        <v>9</v>
      </c>
      <c r="P58" s="38">
        <v>0</v>
      </c>
    </row>
    <row r="59" spans="1:17" s="32" customFormat="1" ht="15" customHeight="1">
      <c r="A59" s="19" t="s">
        <v>45</v>
      </c>
      <c r="B59" s="38">
        <f t="shared" si="6"/>
        <v>37425</v>
      </c>
      <c r="C59" s="38">
        <f t="shared" si="7"/>
        <v>24399</v>
      </c>
      <c r="D59" s="32">
        <v>75</v>
      </c>
      <c r="E59" s="32">
        <v>0</v>
      </c>
      <c r="F59" s="38">
        <v>2696</v>
      </c>
      <c r="G59" s="32">
        <v>0</v>
      </c>
      <c r="H59" s="38">
        <v>0</v>
      </c>
      <c r="I59" s="38">
        <v>0</v>
      </c>
      <c r="J59" s="38">
        <v>1304</v>
      </c>
      <c r="K59" s="38">
        <v>0</v>
      </c>
      <c r="L59" s="38">
        <v>3511</v>
      </c>
      <c r="M59" s="38">
        <v>1558</v>
      </c>
      <c r="N59" s="38">
        <v>0</v>
      </c>
      <c r="O59" s="38">
        <v>3</v>
      </c>
      <c r="P59" s="38">
        <v>1</v>
      </c>
    </row>
    <row r="60" spans="1:17" s="32" customFormat="1" ht="15" customHeight="1">
      <c r="A60" s="19" t="s">
        <v>46</v>
      </c>
      <c r="B60" s="38">
        <f t="shared" si="6"/>
        <v>20633</v>
      </c>
      <c r="C60" s="38">
        <f t="shared" si="7"/>
        <v>14659</v>
      </c>
      <c r="D60" s="32">
        <v>60</v>
      </c>
      <c r="E60" s="32">
        <v>0</v>
      </c>
      <c r="F60" s="38">
        <v>4240</v>
      </c>
      <c r="G60" s="32">
        <v>0</v>
      </c>
      <c r="H60" s="38">
        <v>0</v>
      </c>
      <c r="I60" s="38">
        <v>201</v>
      </c>
      <c r="J60" s="38">
        <v>0</v>
      </c>
      <c r="K60" s="38">
        <v>0</v>
      </c>
      <c r="L60" s="38">
        <v>3244</v>
      </c>
      <c r="M60" s="38">
        <v>384</v>
      </c>
      <c r="N60" s="38">
        <v>0</v>
      </c>
      <c r="O60" s="38">
        <v>41</v>
      </c>
      <c r="P60" s="38">
        <v>0</v>
      </c>
    </row>
    <row r="61" spans="1:17" s="32" customFormat="1" ht="15" customHeight="1">
      <c r="A61" s="19" t="s">
        <v>47</v>
      </c>
      <c r="B61" s="38">
        <f t="shared" si="6"/>
        <v>33921</v>
      </c>
      <c r="C61" s="38">
        <f t="shared" si="7"/>
        <v>18854</v>
      </c>
      <c r="D61" s="32">
        <v>488</v>
      </c>
      <c r="E61" s="32">
        <v>0</v>
      </c>
      <c r="F61" s="38">
        <v>1703</v>
      </c>
      <c r="G61" s="32">
        <v>623</v>
      </c>
      <c r="H61" s="38">
        <v>622</v>
      </c>
      <c r="I61" s="38">
        <v>573</v>
      </c>
      <c r="J61" s="38">
        <v>382</v>
      </c>
      <c r="K61" s="38">
        <v>483</v>
      </c>
      <c r="L61" s="38">
        <v>3161</v>
      </c>
      <c r="M61" s="38">
        <v>905</v>
      </c>
      <c r="N61" s="38">
        <v>9</v>
      </c>
      <c r="O61" s="38">
        <v>438</v>
      </c>
      <c r="P61" s="38">
        <v>107</v>
      </c>
    </row>
    <row r="62" spans="1:17" s="32" customFormat="1" ht="15" customHeight="1">
      <c r="A62" s="19" t="s">
        <v>48</v>
      </c>
      <c r="B62" s="38">
        <f t="shared" si="6"/>
        <v>10810</v>
      </c>
      <c r="C62" s="38">
        <f t="shared" si="7"/>
        <v>7343</v>
      </c>
      <c r="D62" s="38">
        <v>0</v>
      </c>
      <c r="E62" s="32">
        <v>0</v>
      </c>
      <c r="F62" s="38">
        <v>318</v>
      </c>
      <c r="G62" s="38">
        <v>0</v>
      </c>
      <c r="H62" s="38">
        <v>13</v>
      </c>
      <c r="I62" s="38">
        <v>0</v>
      </c>
      <c r="J62" s="38">
        <v>0</v>
      </c>
      <c r="K62" s="38">
        <v>0</v>
      </c>
      <c r="L62" s="38">
        <v>1513</v>
      </c>
      <c r="M62" s="38">
        <v>0</v>
      </c>
      <c r="N62" s="38">
        <v>0</v>
      </c>
      <c r="O62" s="38">
        <v>0</v>
      </c>
      <c r="P62" s="38">
        <v>0</v>
      </c>
    </row>
    <row r="63" spans="1:17" s="32" customFormat="1" ht="15" customHeight="1">
      <c r="A63" s="19" t="s">
        <v>49</v>
      </c>
      <c r="B63" s="38">
        <f t="shared" si="6"/>
        <v>34934</v>
      </c>
      <c r="C63" s="38">
        <f t="shared" si="7"/>
        <v>24738</v>
      </c>
      <c r="D63" s="38">
        <v>979</v>
      </c>
      <c r="E63" s="32">
        <v>1</v>
      </c>
      <c r="F63" s="38">
        <v>1050</v>
      </c>
      <c r="G63" s="38">
        <v>1238</v>
      </c>
      <c r="H63" s="38">
        <v>1238</v>
      </c>
      <c r="I63" s="38">
        <v>2102</v>
      </c>
      <c r="J63" s="38">
        <v>913</v>
      </c>
      <c r="K63" s="38">
        <v>301</v>
      </c>
      <c r="L63" s="38">
        <v>3503</v>
      </c>
      <c r="M63" s="38">
        <v>5257</v>
      </c>
      <c r="N63" s="38">
        <v>0</v>
      </c>
      <c r="O63" s="38">
        <v>109</v>
      </c>
      <c r="P63" s="38">
        <v>1072</v>
      </c>
    </row>
    <row r="64" spans="1:17" s="32" customFormat="1" ht="15" customHeight="1">
      <c r="A64" s="32" t="s">
        <v>53</v>
      </c>
      <c r="B64" s="38">
        <f t="shared" si="6"/>
        <v>57673</v>
      </c>
      <c r="C64" s="38">
        <f t="shared" si="7"/>
        <v>13907</v>
      </c>
      <c r="D64" s="38">
        <v>80</v>
      </c>
      <c r="E64" s="32">
        <v>1</v>
      </c>
      <c r="F64" s="38">
        <v>2343</v>
      </c>
      <c r="G64" s="38">
        <v>0</v>
      </c>
      <c r="H64" s="38">
        <v>0</v>
      </c>
      <c r="I64" s="38">
        <v>0</v>
      </c>
      <c r="J64" s="38">
        <v>3650</v>
      </c>
      <c r="K64" s="38">
        <v>0</v>
      </c>
      <c r="L64" s="38">
        <v>2416</v>
      </c>
      <c r="M64" s="38">
        <v>510</v>
      </c>
      <c r="N64" s="38">
        <v>0</v>
      </c>
      <c r="O64" s="38">
        <v>8</v>
      </c>
      <c r="P64" s="38">
        <v>4</v>
      </c>
    </row>
    <row r="65" spans="1:18" s="32" customFormat="1" ht="15" customHeight="1">
      <c r="A65" s="32" t="s">
        <v>54</v>
      </c>
      <c r="B65" s="38">
        <f t="shared" si="6"/>
        <v>16168</v>
      </c>
      <c r="C65" s="38">
        <f t="shared" si="7"/>
        <v>11161</v>
      </c>
      <c r="D65" s="38">
        <v>204</v>
      </c>
      <c r="E65" s="32">
        <v>0</v>
      </c>
      <c r="F65" s="38">
        <v>1412</v>
      </c>
      <c r="G65" s="38">
        <v>84</v>
      </c>
      <c r="H65" s="38">
        <v>36</v>
      </c>
      <c r="I65" s="38">
        <v>65</v>
      </c>
      <c r="J65" s="38">
        <v>503</v>
      </c>
      <c r="K65" s="38">
        <v>96</v>
      </c>
      <c r="L65" s="38">
        <v>1565</v>
      </c>
      <c r="M65" s="38">
        <v>153</v>
      </c>
      <c r="N65" s="38">
        <v>893</v>
      </c>
      <c r="O65" s="38">
        <v>148</v>
      </c>
      <c r="P65" s="38">
        <v>7</v>
      </c>
    </row>
    <row r="66" spans="1:18" s="32" customFormat="1" ht="15" customHeight="1">
      <c r="A66" s="19" t="s">
        <v>50</v>
      </c>
      <c r="B66" s="38">
        <f t="shared" si="6"/>
        <v>194889</v>
      </c>
      <c r="C66" s="38">
        <f t="shared" si="7"/>
        <v>53683</v>
      </c>
      <c r="D66" s="38">
        <v>1976</v>
      </c>
      <c r="E66" s="32">
        <v>0</v>
      </c>
      <c r="F66" s="38">
        <v>10319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10402</v>
      </c>
      <c r="M66" s="38">
        <v>0</v>
      </c>
      <c r="N66" s="38">
        <v>0</v>
      </c>
      <c r="O66" s="38">
        <v>2</v>
      </c>
      <c r="P66" s="38">
        <v>12</v>
      </c>
      <c r="R66" s="38"/>
    </row>
    <row r="67" spans="1:18" s="32" customFormat="1" ht="15" customHeight="1">
      <c r="A67" s="19" t="s">
        <v>51</v>
      </c>
      <c r="B67" s="38">
        <f t="shared" si="6"/>
        <v>102653</v>
      </c>
      <c r="C67" s="38">
        <f t="shared" si="7"/>
        <v>61658</v>
      </c>
      <c r="D67" s="38">
        <v>3414</v>
      </c>
      <c r="E67" s="32">
        <v>0</v>
      </c>
      <c r="F67" s="38">
        <v>826</v>
      </c>
      <c r="G67" s="38">
        <v>0</v>
      </c>
      <c r="H67" s="38">
        <v>0</v>
      </c>
      <c r="I67" s="38">
        <v>0</v>
      </c>
      <c r="J67" s="38">
        <v>0</v>
      </c>
      <c r="K67" s="38">
        <v>291</v>
      </c>
      <c r="L67" s="38">
        <v>20970</v>
      </c>
      <c r="M67" s="38">
        <v>734</v>
      </c>
      <c r="N67" s="38">
        <v>0</v>
      </c>
      <c r="O67" s="38">
        <v>0</v>
      </c>
      <c r="P67" s="38">
        <v>0</v>
      </c>
    </row>
    <row r="68" spans="1:18" s="32" customFormat="1" ht="15" customHeight="1">
      <c r="A68" s="20" t="s">
        <v>52</v>
      </c>
      <c r="B68" s="41">
        <f t="shared" si="6"/>
        <v>42030</v>
      </c>
      <c r="C68" s="41">
        <f t="shared" si="7"/>
        <v>401</v>
      </c>
      <c r="D68" s="41">
        <v>132</v>
      </c>
      <c r="E68" s="39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35</v>
      </c>
      <c r="M68" s="41">
        <v>0</v>
      </c>
      <c r="N68" s="41">
        <v>0</v>
      </c>
      <c r="O68" s="41">
        <v>2</v>
      </c>
      <c r="P68" s="41">
        <v>0</v>
      </c>
      <c r="Q68" s="40"/>
    </row>
    <row r="69" spans="1:18" ht="15.75" customHeight="1"/>
    <row r="70" spans="1:18" ht="15.75" customHeight="1"/>
    <row r="71" spans="1:18" ht="15.75" customHeight="1"/>
    <row r="72" spans="1:18" ht="15.75" customHeight="1"/>
    <row r="73" spans="1:18" ht="15.75" customHeight="1"/>
    <row r="74" spans="1:18" ht="15.75" customHeight="1"/>
    <row r="75" spans="1:18" ht="17.25" customHeight="1">
      <c r="A75" s="80" t="s">
        <v>55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</row>
    <row r="76" spans="1:18" ht="15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</row>
    <row r="77" spans="1:18" s="26" customFormat="1" ht="38.25" customHeight="1">
      <c r="A77" s="81" t="s">
        <v>118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</row>
    <row r="78" spans="1:18" s="26" customFormat="1" ht="13.5" customHeight="1">
      <c r="A78" s="24"/>
      <c r="B78" s="72"/>
      <c r="C78" s="72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</row>
    <row r="79" spans="1:18" s="3" customFormat="1" ht="24" customHeight="1">
      <c r="A79" s="96" t="s">
        <v>73</v>
      </c>
      <c r="B79" s="91" t="s">
        <v>72</v>
      </c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3"/>
    </row>
    <row r="80" spans="1:18" s="7" customFormat="1" ht="60" customHeight="1">
      <c r="A80" s="97"/>
      <c r="B80" s="67" t="s">
        <v>74</v>
      </c>
      <c r="C80" s="66" t="s">
        <v>75</v>
      </c>
      <c r="D80" s="29" t="s">
        <v>76</v>
      </c>
      <c r="E80" s="29" t="s">
        <v>77</v>
      </c>
      <c r="F80" s="29" t="s">
        <v>78</v>
      </c>
      <c r="G80" s="29" t="s">
        <v>79</v>
      </c>
      <c r="H80" s="29" t="s">
        <v>80</v>
      </c>
      <c r="I80" s="29" t="s">
        <v>81</v>
      </c>
      <c r="J80" s="29" t="s">
        <v>82</v>
      </c>
      <c r="K80" s="29" t="s">
        <v>83</v>
      </c>
      <c r="L80" s="29" t="s">
        <v>84</v>
      </c>
      <c r="M80" s="29" t="s">
        <v>1</v>
      </c>
      <c r="N80" s="29" t="s">
        <v>0</v>
      </c>
      <c r="O80" s="29" t="s">
        <v>85</v>
      </c>
      <c r="P80" s="29" t="s">
        <v>86</v>
      </c>
    </row>
    <row r="81" spans="1:16" s="32" customFormat="1" ht="15" customHeight="1">
      <c r="A81" s="35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</row>
    <row r="82" spans="1:16" s="57" customFormat="1" ht="15" customHeight="1">
      <c r="A82" s="18" t="s">
        <v>2</v>
      </c>
      <c r="B82" s="37">
        <f t="shared" ref="B82:P82" si="8">SUM(B84,B90,B123)</f>
        <v>195</v>
      </c>
      <c r="C82" s="37">
        <f t="shared" si="8"/>
        <v>4975</v>
      </c>
      <c r="D82" s="37">
        <f t="shared" si="8"/>
        <v>62502</v>
      </c>
      <c r="E82" s="37">
        <f t="shared" si="8"/>
        <v>1906</v>
      </c>
      <c r="F82" s="37">
        <f t="shared" si="8"/>
        <v>551</v>
      </c>
      <c r="G82" s="37">
        <f t="shared" si="8"/>
        <v>73</v>
      </c>
      <c r="H82" s="37">
        <f t="shared" si="8"/>
        <v>234</v>
      </c>
      <c r="I82" s="37">
        <f t="shared" si="8"/>
        <v>206943</v>
      </c>
      <c r="J82" s="37">
        <f t="shared" si="8"/>
        <v>11123</v>
      </c>
      <c r="K82" s="37">
        <f t="shared" si="8"/>
        <v>684</v>
      </c>
      <c r="L82" s="37">
        <f t="shared" si="8"/>
        <v>5449</v>
      </c>
      <c r="M82" s="37">
        <f t="shared" si="8"/>
        <v>102088</v>
      </c>
      <c r="N82" s="37">
        <f t="shared" si="8"/>
        <v>73651</v>
      </c>
      <c r="O82" s="37">
        <f t="shared" si="8"/>
        <v>59127</v>
      </c>
      <c r="P82" s="37">
        <f t="shared" si="8"/>
        <v>188205</v>
      </c>
    </row>
    <row r="83" spans="1:16" s="57" customFormat="1" ht="15" customHeight="1">
      <c r="A83" s="1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  <row r="84" spans="1:16" s="57" customFormat="1" ht="15" customHeight="1">
      <c r="A84" s="18" t="s">
        <v>3</v>
      </c>
      <c r="B84" s="37">
        <f>SUM(B85:B88)</f>
        <v>0</v>
      </c>
      <c r="C84" s="37">
        <f t="shared" ref="C84:P84" si="9">SUM(C85:C88)</f>
        <v>595</v>
      </c>
      <c r="D84" s="37">
        <f t="shared" si="9"/>
        <v>4276</v>
      </c>
      <c r="E84" s="37">
        <f t="shared" si="9"/>
        <v>425</v>
      </c>
      <c r="F84" s="37">
        <f t="shared" si="9"/>
        <v>3</v>
      </c>
      <c r="G84" s="37">
        <f t="shared" si="9"/>
        <v>1</v>
      </c>
      <c r="H84" s="37">
        <f t="shared" si="9"/>
        <v>0</v>
      </c>
      <c r="I84" s="37">
        <f t="shared" si="9"/>
        <v>18778</v>
      </c>
      <c r="J84" s="37">
        <f t="shared" si="9"/>
        <v>4873</v>
      </c>
      <c r="K84" s="37">
        <f t="shared" si="9"/>
        <v>1</v>
      </c>
      <c r="L84" s="37">
        <f t="shared" si="9"/>
        <v>2088</v>
      </c>
      <c r="M84" s="37">
        <f t="shared" si="9"/>
        <v>32052</v>
      </c>
      <c r="N84" s="37">
        <f t="shared" si="9"/>
        <v>38475</v>
      </c>
      <c r="O84" s="37">
        <f t="shared" si="9"/>
        <v>25261</v>
      </c>
      <c r="P84" s="37">
        <f t="shared" si="9"/>
        <v>8969</v>
      </c>
    </row>
    <row r="85" spans="1:16" s="32" customFormat="1" ht="15" customHeight="1">
      <c r="A85" s="19" t="s">
        <v>4</v>
      </c>
      <c r="B85" s="32">
        <v>0</v>
      </c>
      <c r="C85" s="32">
        <v>55</v>
      </c>
      <c r="D85" s="32">
        <v>37</v>
      </c>
      <c r="E85" s="32">
        <v>0</v>
      </c>
      <c r="F85" s="32">
        <v>0</v>
      </c>
      <c r="G85" s="32">
        <v>0</v>
      </c>
      <c r="H85" s="32">
        <v>0</v>
      </c>
      <c r="I85" s="32">
        <v>5</v>
      </c>
      <c r="J85" s="32">
        <v>399</v>
      </c>
      <c r="K85" s="32">
        <v>1</v>
      </c>
      <c r="L85" s="32">
        <v>0</v>
      </c>
      <c r="M85" s="32">
        <v>1417</v>
      </c>
      <c r="N85" s="32">
        <v>1190</v>
      </c>
      <c r="O85" s="32">
        <v>588</v>
      </c>
      <c r="P85" s="32">
        <v>44</v>
      </c>
    </row>
    <row r="86" spans="1:16" s="32" customFormat="1" ht="15" customHeight="1">
      <c r="A86" s="19" t="s">
        <v>5</v>
      </c>
      <c r="B86" s="32">
        <v>0</v>
      </c>
      <c r="C86" s="32">
        <v>109</v>
      </c>
      <c r="D86" s="32">
        <v>175</v>
      </c>
      <c r="E86" s="32">
        <v>0</v>
      </c>
      <c r="F86" s="32">
        <v>0</v>
      </c>
      <c r="G86" s="32">
        <v>0</v>
      </c>
      <c r="H86" s="32">
        <v>0</v>
      </c>
      <c r="I86" s="32">
        <v>199</v>
      </c>
      <c r="J86" s="32">
        <v>816</v>
      </c>
      <c r="K86" s="32">
        <v>0</v>
      </c>
      <c r="L86" s="32">
        <v>2088</v>
      </c>
      <c r="M86" s="32">
        <v>22500</v>
      </c>
      <c r="N86" s="32">
        <v>26378</v>
      </c>
      <c r="O86" s="32">
        <v>18087</v>
      </c>
      <c r="P86" s="32">
        <v>68</v>
      </c>
    </row>
    <row r="87" spans="1:16" s="32" customFormat="1" ht="15" customHeight="1">
      <c r="A87" s="19" t="s">
        <v>6</v>
      </c>
      <c r="B87" s="32">
        <v>0</v>
      </c>
      <c r="C87" s="32">
        <v>273</v>
      </c>
      <c r="D87" s="32">
        <v>3165</v>
      </c>
      <c r="E87" s="32">
        <v>423</v>
      </c>
      <c r="F87" s="32">
        <v>1</v>
      </c>
      <c r="G87" s="32">
        <v>0</v>
      </c>
      <c r="H87" s="32">
        <v>0</v>
      </c>
      <c r="I87" s="32">
        <v>7141</v>
      </c>
      <c r="J87" s="32">
        <v>3506</v>
      </c>
      <c r="K87" s="32">
        <v>0</v>
      </c>
      <c r="L87" s="32">
        <v>0</v>
      </c>
      <c r="M87" s="32">
        <v>4074</v>
      </c>
      <c r="N87" s="32">
        <v>4074</v>
      </c>
      <c r="O87" s="32">
        <v>4074</v>
      </c>
      <c r="P87" s="32">
        <v>1059</v>
      </c>
    </row>
    <row r="88" spans="1:16" s="32" customFormat="1" ht="15" customHeight="1">
      <c r="A88" s="19" t="s">
        <v>7</v>
      </c>
      <c r="B88" s="32">
        <v>0</v>
      </c>
      <c r="C88" s="32">
        <v>158</v>
      </c>
      <c r="D88" s="32">
        <v>899</v>
      </c>
      <c r="E88" s="32">
        <v>2</v>
      </c>
      <c r="F88" s="32">
        <v>2</v>
      </c>
      <c r="G88" s="32">
        <v>1</v>
      </c>
      <c r="H88" s="32">
        <v>0</v>
      </c>
      <c r="I88" s="32">
        <v>11433</v>
      </c>
      <c r="J88" s="32">
        <v>152</v>
      </c>
      <c r="K88" s="32">
        <v>0</v>
      </c>
      <c r="L88" s="32">
        <v>0</v>
      </c>
      <c r="M88" s="32">
        <v>4061</v>
      </c>
      <c r="N88" s="32">
        <v>6833</v>
      </c>
      <c r="O88" s="32">
        <v>2512</v>
      </c>
      <c r="P88" s="32">
        <v>7798</v>
      </c>
    </row>
    <row r="89" spans="1:16" s="32" customFormat="1" ht="15" customHeight="1">
      <c r="A89" s="19"/>
    </row>
    <row r="90" spans="1:16" s="57" customFormat="1" ht="15" customHeight="1">
      <c r="A90" s="18" t="s">
        <v>8</v>
      </c>
      <c r="B90" s="37">
        <f>SUM(B91:B121)</f>
        <v>192</v>
      </c>
      <c r="C90" s="37">
        <f t="shared" ref="C90:P90" si="10">SUM(C91:C121)</f>
        <v>3793</v>
      </c>
      <c r="D90" s="37">
        <f t="shared" si="10"/>
        <v>57099</v>
      </c>
      <c r="E90" s="37">
        <f t="shared" si="10"/>
        <v>946</v>
      </c>
      <c r="F90" s="37">
        <f t="shared" si="10"/>
        <v>540</v>
      </c>
      <c r="G90" s="37">
        <f t="shared" si="10"/>
        <v>63</v>
      </c>
      <c r="H90" s="37">
        <f t="shared" si="10"/>
        <v>233</v>
      </c>
      <c r="I90" s="37">
        <f t="shared" si="10"/>
        <v>77950</v>
      </c>
      <c r="J90" s="37">
        <f t="shared" si="10"/>
        <v>6250</v>
      </c>
      <c r="K90" s="37">
        <f t="shared" si="10"/>
        <v>683</v>
      </c>
      <c r="L90" s="37">
        <f t="shared" si="10"/>
        <v>3361</v>
      </c>
      <c r="M90" s="37">
        <f t="shared" si="10"/>
        <v>70036</v>
      </c>
      <c r="N90" s="37">
        <f t="shared" si="10"/>
        <v>35176</v>
      </c>
      <c r="O90" s="37">
        <f t="shared" si="10"/>
        <v>33866</v>
      </c>
      <c r="P90" s="37">
        <f t="shared" si="10"/>
        <v>146444</v>
      </c>
    </row>
    <row r="91" spans="1:16" s="32" customFormat="1" ht="15" customHeight="1">
      <c r="A91" s="19" t="s">
        <v>9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920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408</v>
      </c>
      <c r="P91" s="32">
        <v>0</v>
      </c>
    </row>
    <row r="92" spans="1:16" s="32" customFormat="1" ht="15" customHeight="1">
      <c r="A92" s="19" t="s">
        <v>10</v>
      </c>
      <c r="B92" s="32">
        <v>0</v>
      </c>
      <c r="C92" s="32">
        <v>67</v>
      </c>
      <c r="D92" s="32">
        <v>0</v>
      </c>
      <c r="E92" s="32">
        <v>0</v>
      </c>
      <c r="F92" s="32">
        <v>1</v>
      </c>
      <c r="G92" s="32">
        <v>0</v>
      </c>
      <c r="H92" s="32">
        <v>0</v>
      </c>
      <c r="I92" s="32">
        <v>5141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1780</v>
      </c>
    </row>
    <row r="93" spans="1:16" s="32" customFormat="1" ht="15" customHeight="1">
      <c r="A93" s="19" t="s">
        <v>11</v>
      </c>
      <c r="B93" s="32">
        <v>0</v>
      </c>
      <c r="C93" s="32">
        <v>192</v>
      </c>
      <c r="D93" s="32">
        <v>26</v>
      </c>
      <c r="E93" s="32">
        <v>0</v>
      </c>
      <c r="F93" s="32">
        <v>0</v>
      </c>
      <c r="G93" s="32">
        <v>0</v>
      </c>
      <c r="H93" s="32">
        <v>0</v>
      </c>
      <c r="I93" s="32">
        <v>638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514</v>
      </c>
    </row>
    <row r="94" spans="1:16" s="32" customFormat="1" ht="15" customHeight="1">
      <c r="A94" s="19" t="s">
        <v>12</v>
      </c>
      <c r="B94" s="32">
        <v>0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2</v>
      </c>
      <c r="O94" s="32">
        <v>0</v>
      </c>
      <c r="P94" s="32">
        <v>69</v>
      </c>
    </row>
    <row r="95" spans="1:16" s="32" customFormat="1" ht="15" customHeight="1">
      <c r="A95" s="19" t="s">
        <v>13</v>
      </c>
      <c r="B95" s="32">
        <v>0</v>
      </c>
      <c r="C95" s="32">
        <v>5</v>
      </c>
      <c r="D95" s="32">
        <v>63</v>
      </c>
      <c r="E95" s="32">
        <v>0</v>
      </c>
      <c r="F95" s="32">
        <v>0</v>
      </c>
      <c r="G95" s="32">
        <v>0</v>
      </c>
      <c r="H95" s="32">
        <v>0</v>
      </c>
      <c r="I95" s="32">
        <v>1622</v>
      </c>
      <c r="J95" s="32">
        <v>379</v>
      </c>
      <c r="K95" s="32">
        <v>379</v>
      </c>
      <c r="L95" s="32">
        <v>2175</v>
      </c>
      <c r="M95" s="32">
        <v>3877</v>
      </c>
      <c r="N95" s="32">
        <v>3815</v>
      </c>
      <c r="O95" s="32">
        <v>968</v>
      </c>
      <c r="P95" s="32">
        <v>25</v>
      </c>
    </row>
    <row r="96" spans="1:16" s="32" customFormat="1" ht="15" customHeight="1">
      <c r="A96" s="19" t="s">
        <v>14</v>
      </c>
      <c r="B96" s="32">
        <v>0</v>
      </c>
      <c r="C96" s="32">
        <v>11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117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</row>
    <row r="97" spans="1:16" s="32" customFormat="1" ht="15" customHeight="1">
      <c r="A97" s="19" t="s">
        <v>15</v>
      </c>
      <c r="B97" s="32">
        <v>0</v>
      </c>
      <c r="C97" s="32">
        <v>167</v>
      </c>
      <c r="D97" s="32">
        <v>33</v>
      </c>
      <c r="E97" s="32">
        <v>0</v>
      </c>
      <c r="F97" s="32">
        <v>3</v>
      </c>
      <c r="G97" s="32">
        <v>0</v>
      </c>
      <c r="H97" s="32">
        <v>0</v>
      </c>
      <c r="I97" s="32">
        <v>3126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855</v>
      </c>
    </row>
    <row r="98" spans="1:16" s="32" customFormat="1" ht="15" customHeight="1">
      <c r="A98" s="19" t="s">
        <v>16</v>
      </c>
      <c r="B98" s="32">
        <v>0</v>
      </c>
      <c r="C98" s="32">
        <v>423</v>
      </c>
      <c r="D98" s="32">
        <v>9</v>
      </c>
      <c r="E98" s="32">
        <v>2</v>
      </c>
      <c r="F98" s="32">
        <v>9</v>
      </c>
      <c r="G98" s="32">
        <v>0</v>
      </c>
      <c r="H98" s="32">
        <v>0</v>
      </c>
      <c r="I98" s="32">
        <v>8950</v>
      </c>
      <c r="J98" s="32">
        <v>0</v>
      </c>
      <c r="K98" s="32">
        <v>0</v>
      </c>
      <c r="L98" s="32">
        <v>0</v>
      </c>
      <c r="M98" s="32">
        <v>161</v>
      </c>
      <c r="N98" s="32">
        <v>30</v>
      </c>
      <c r="O98" s="32">
        <v>73</v>
      </c>
      <c r="P98" s="32">
        <v>7073</v>
      </c>
    </row>
    <row r="99" spans="1:16" s="32" customFormat="1" ht="15" customHeight="1">
      <c r="A99" s="19" t="s">
        <v>17</v>
      </c>
      <c r="B99" s="32">
        <v>0</v>
      </c>
      <c r="C99" s="32">
        <v>84</v>
      </c>
      <c r="D99" s="32">
        <v>13</v>
      </c>
      <c r="E99" s="32">
        <v>0</v>
      </c>
      <c r="F99" s="32">
        <v>0</v>
      </c>
      <c r="G99" s="32">
        <v>1</v>
      </c>
      <c r="H99" s="32">
        <v>0</v>
      </c>
      <c r="I99" s="32">
        <v>6746</v>
      </c>
      <c r="J99" s="32">
        <v>0</v>
      </c>
      <c r="K99" s="32">
        <v>1</v>
      </c>
      <c r="L99" s="32">
        <v>0</v>
      </c>
      <c r="M99" s="32">
        <v>338</v>
      </c>
      <c r="N99" s="32">
        <v>45</v>
      </c>
      <c r="O99" s="32">
        <v>817</v>
      </c>
      <c r="P99" s="32">
        <v>406</v>
      </c>
    </row>
    <row r="100" spans="1:16" s="32" customFormat="1" ht="15" customHeight="1">
      <c r="A100" s="19" t="s">
        <v>18</v>
      </c>
      <c r="B100" s="32">
        <v>0</v>
      </c>
      <c r="C100" s="32">
        <v>1</v>
      </c>
      <c r="D100" s="32">
        <v>104</v>
      </c>
      <c r="E100" s="32">
        <v>0</v>
      </c>
      <c r="F100" s="32">
        <v>0</v>
      </c>
      <c r="G100" s="32">
        <v>0</v>
      </c>
      <c r="H100" s="32">
        <v>0</v>
      </c>
      <c r="I100" s="32">
        <v>3627</v>
      </c>
      <c r="J100" s="32">
        <v>997</v>
      </c>
      <c r="K100" s="32">
        <v>266</v>
      </c>
      <c r="L100" s="32">
        <v>303</v>
      </c>
      <c r="M100" s="32">
        <v>11832</v>
      </c>
      <c r="N100" s="32">
        <v>2121</v>
      </c>
      <c r="O100" s="32">
        <v>2725</v>
      </c>
      <c r="P100" s="32">
        <v>14360</v>
      </c>
    </row>
    <row r="101" spans="1:16" s="32" customFormat="1" ht="15" customHeight="1">
      <c r="A101" s="19" t="s">
        <v>19</v>
      </c>
      <c r="B101" s="32">
        <v>169</v>
      </c>
      <c r="C101" s="32">
        <v>415</v>
      </c>
      <c r="D101" s="32">
        <v>133</v>
      </c>
      <c r="E101" s="32">
        <v>119</v>
      </c>
      <c r="F101" s="32">
        <v>91</v>
      </c>
      <c r="G101" s="32">
        <v>0</v>
      </c>
      <c r="H101" s="32">
        <v>233</v>
      </c>
      <c r="I101" s="32">
        <v>3161</v>
      </c>
      <c r="J101" s="32">
        <v>1773</v>
      </c>
      <c r="K101" s="32">
        <v>0</v>
      </c>
      <c r="L101" s="32">
        <v>0</v>
      </c>
      <c r="M101" s="32">
        <v>3477</v>
      </c>
      <c r="N101" s="32">
        <v>3202</v>
      </c>
      <c r="O101" s="32">
        <v>1364</v>
      </c>
      <c r="P101" s="32">
        <v>2</v>
      </c>
    </row>
    <row r="102" spans="1:16" s="32" customFormat="1" ht="15" customHeight="1">
      <c r="A102" s="19" t="s">
        <v>20</v>
      </c>
      <c r="B102" s="32">
        <v>0</v>
      </c>
      <c r="C102" s="32">
        <v>3</v>
      </c>
      <c r="D102" s="32">
        <v>2</v>
      </c>
      <c r="E102" s="32">
        <v>62</v>
      </c>
      <c r="F102" s="32">
        <v>0</v>
      </c>
      <c r="G102" s="32">
        <v>0</v>
      </c>
      <c r="H102" s="32">
        <v>0</v>
      </c>
      <c r="I102" s="32">
        <v>1232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77</v>
      </c>
    </row>
    <row r="103" spans="1:16" s="32" customFormat="1" ht="15" customHeight="1">
      <c r="A103" s="19" t="s">
        <v>21</v>
      </c>
      <c r="B103" s="32">
        <v>2</v>
      </c>
      <c r="C103" s="32">
        <v>250</v>
      </c>
      <c r="D103" s="32">
        <v>19</v>
      </c>
      <c r="E103" s="32">
        <v>29</v>
      </c>
      <c r="F103" s="32">
        <v>401</v>
      </c>
      <c r="G103" s="32">
        <v>6</v>
      </c>
      <c r="H103" s="32">
        <v>0</v>
      </c>
      <c r="I103" s="32">
        <v>176</v>
      </c>
      <c r="J103" s="32">
        <v>4</v>
      </c>
      <c r="K103" s="32">
        <v>0</v>
      </c>
      <c r="L103" s="32">
        <v>0</v>
      </c>
      <c r="M103" s="32">
        <v>5575</v>
      </c>
      <c r="N103" s="32">
        <v>7589</v>
      </c>
      <c r="O103" s="32">
        <v>0</v>
      </c>
      <c r="P103" s="32">
        <v>477</v>
      </c>
    </row>
    <row r="104" spans="1:16" s="32" customFormat="1" ht="15" customHeight="1">
      <c r="A104" s="19" t="s">
        <v>22</v>
      </c>
      <c r="B104" s="32">
        <v>0</v>
      </c>
      <c r="C104" s="32">
        <v>435</v>
      </c>
      <c r="D104" s="32">
        <v>3603</v>
      </c>
      <c r="E104" s="32">
        <v>2</v>
      </c>
      <c r="F104" s="32">
        <v>4</v>
      </c>
      <c r="G104" s="32">
        <v>0</v>
      </c>
      <c r="H104" s="32">
        <v>0</v>
      </c>
      <c r="I104" s="32">
        <v>725</v>
      </c>
      <c r="J104" s="32">
        <v>38</v>
      </c>
      <c r="K104" s="32">
        <v>0</v>
      </c>
      <c r="L104" s="32">
        <v>9</v>
      </c>
      <c r="M104" s="32">
        <v>15</v>
      </c>
      <c r="N104" s="32">
        <v>2</v>
      </c>
      <c r="O104" s="32">
        <v>568</v>
      </c>
      <c r="P104" s="32">
        <v>843</v>
      </c>
    </row>
    <row r="105" spans="1:16" s="32" customFormat="1" ht="15" customHeight="1">
      <c r="A105" s="19" t="s">
        <v>23</v>
      </c>
      <c r="B105" s="32">
        <v>0</v>
      </c>
      <c r="C105" s="32">
        <v>40</v>
      </c>
      <c r="D105" s="32">
        <v>45</v>
      </c>
      <c r="E105" s="32">
        <v>0</v>
      </c>
      <c r="F105" s="32">
        <v>0</v>
      </c>
      <c r="G105" s="32">
        <v>3</v>
      </c>
      <c r="H105" s="32">
        <v>0</v>
      </c>
      <c r="I105" s="32">
        <v>3696</v>
      </c>
      <c r="J105" s="32">
        <v>1935</v>
      </c>
      <c r="K105" s="32">
        <v>0</v>
      </c>
      <c r="L105" s="32">
        <v>703</v>
      </c>
      <c r="M105" s="32">
        <v>18132</v>
      </c>
      <c r="N105" s="32">
        <v>7165</v>
      </c>
      <c r="O105" s="32">
        <v>4910</v>
      </c>
      <c r="P105" s="32">
        <v>4631</v>
      </c>
    </row>
    <row r="106" spans="1:16" s="32" customFormat="1" ht="15" customHeight="1">
      <c r="A106" s="19" t="s">
        <v>24</v>
      </c>
      <c r="B106" s="32">
        <v>0</v>
      </c>
      <c r="C106" s="32">
        <v>6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123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</row>
    <row r="107" spans="1:16" s="32" customFormat="1" ht="15" customHeight="1">
      <c r="A107" s="19" t="s">
        <v>25</v>
      </c>
      <c r="B107" s="32">
        <v>0</v>
      </c>
      <c r="C107" s="32">
        <v>234</v>
      </c>
      <c r="D107" s="32">
        <v>11</v>
      </c>
      <c r="E107" s="32">
        <v>1</v>
      </c>
      <c r="F107" s="32">
        <v>4</v>
      </c>
      <c r="G107" s="32">
        <v>0</v>
      </c>
      <c r="H107" s="32">
        <v>0</v>
      </c>
      <c r="I107" s="32">
        <v>3391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2722</v>
      </c>
      <c r="P107" s="32">
        <v>18176</v>
      </c>
    </row>
    <row r="108" spans="1:16" s="32" customFormat="1" ht="15" customHeight="1">
      <c r="A108" s="19" t="s">
        <v>26</v>
      </c>
      <c r="B108" s="32">
        <v>0</v>
      </c>
      <c r="C108" s="32">
        <v>303</v>
      </c>
      <c r="D108" s="32">
        <v>5</v>
      </c>
      <c r="E108" s="32">
        <v>7</v>
      </c>
      <c r="F108" s="32">
        <v>3</v>
      </c>
      <c r="G108" s="32">
        <v>0</v>
      </c>
      <c r="H108" s="32">
        <v>0</v>
      </c>
      <c r="I108" s="32">
        <v>170</v>
      </c>
      <c r="J108" s="32">
        <v>16</v>
      </c>
      <c r="K108" s="32">
        <v>0</v>
      </c>
      <c r="L108" s="32">
        <v>0</v>
      </c>
      <c r="M108" s="32">
        <v>2219</v>
      </c>
      <c r="N108" s="32">
        <v>74</v>
      </c>
      <c r="O108" s="32">
        <v>134</v>
      </c>
      <c r="P108" s="32">
        <v>6112</v>
      </c>
    </row>
    <row r="109" spans="1:16" s="32" customFormat="1" ht="15" customHeight="1">
      <c r="A109" s="19" t="s">
        <v>27</v>
      </c>
      <c r="B109" s="32">
        <v>4</v>
      </c>
      <c r="C109" s="32">
        <v>84</v>
      </c>
      <c r="D109" s="32">
        <v>186</v>
      </c>
      <c r="E109" s="32">
        <v>4</v>
      </c>
      <c r="F109" s="32">
        <v>1</v>
      </c>
      <c r="G109" s="32">
        <v>9</v>
      </c>
      <c r="H109" s="32">
        <v>0</v>
      </c>
      <c r="I109" s="32">
        <v>501</v>
      </c>
      <c r="J109" s="32">
        <v>184</v>
      </c>
      <c r="K109" s="32">
        <v>0</v>
      </c>
      <c r="L109" s="32">
        <v>0</v>
      </c>
      <c r="M109" s="32">
        <v>111</v>
      </c>
      <c r="N109" s="32">
        <v>44</v>
      </c>
      <c r="O109" s="32">
        <v>195</v>
      </c>
      <c r="P109" s="32">
        <v>550</v>
      </c>
    </row>
    <row r="110" spans="1:16" s="32" customFormat="1" ht="15" customHeight="1">
      <c r="A110" s="19" t="s">
        <v>28</v>
      </c>
      <c r="B110" s="32">
        <v>0</v>
      </c>
      <c r="C110" s="32">
        <v>227</v>
      </c>
      <c r="D110" s="32">
        <v>141</v>
      </c>
      <c r="E110" s="32">
        <v>0</v>
      </c>
      <c r="F110" s="32">
        <v>3</v>
      </c>
      <c r="G110" s="32">
        <v>0</v>
      </c>
      <c r="H110" s="32">
        <v>0</v>
      </c>
      <c r="I110" s="32">
        <v>160</v>
      </c>
      <c r="J110" s="32">
        <v>0</v>
      </c>
      <c r="K110" s="32">
        <v>0</v>
      </c>
      <c r="L110" s="32">
        <v>0</v>
      </c>
      <c r="M110" s="32">
        <v>1088</v>
      </c>
      <c r="N110" s="32">
        <v>377</v>
      </c>
      <c r="O110" s="32">
        <v>0</v>
      </c>
      <c r="P110" s="32">
        <v>8779</v>
      </c>
    </row>
    <row r="111" spans="1:16" s="32" customFormat="1" ht="15" customHeight="1">
      <c r="A111" s="19" t="s">
        <v>29</v>
      </c>
      <c r="B111" s="32">
        <v>16</v>
      </c>
      <c r="C111" s="32">
        <v>30</v>
      </c>
      <c r="D111" s="32">
        <v>308</v>
      </c>
      <c r="E111" s="32">
        <v>193</v>
      </c>
      <c r="F111" s="32">
        <v>2</v>
      </c>
      <c r="G111" s="32">
        <v>24</v>
      </c>
      <c r="H111" s="32">
        <v>0</v>
      </c>
      <c r="I111" s="32">
        <v>831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359</v>
      </c>
    </row>
    <row r="112" spans="1:16" s="32" customFormat="1" ht="15" customHeight="1">
      <c r="A112" s="19" t="s">
        <v>30</v>
      </c>
      <c r="B112" s="32">
        <v>0</v>
      </c>
      <c r="C112" s="32">
        <v>89</v>
      </c>
      <c r="D112" s="32">
        <v>13</v>
      </c>
      <c r="E112" s="32">
        <v>0</v>
      </c>
      <c r="F112" s="32">
        <v>2</v>
      </c>
      <c r="G112" s="32">
        <v>1</v>
      </c>
      <c r="H112" s="32">
        <v>0</v>
      </c>
      <c r="I112" s="32">
        <v>157</v>
      </c>
      <c r="J112" s="32">
        <v>0</v>
      </c>
      <c r="K112" s="32">
        <v>0</v>
      </c>
      <c r="L112" s="32">
        <v>24</v>
      </c>
      <c r="M112" s="32">
        <v>4649</v>
      </c>
      <c r="N112" s="32">
        <v>4567</v>
      </c>
      <c r="O112" s="32">
        <v>1777</v>
      </c>
      <c r="P112" s="32">
        <v>352</v>
      </c>
    </row>
    <row r="113" spans="1:16" s="32" customFormat="1" ht="15" customHeight="1">
      <c r="A113" s="19" t="s">
        <v>31</v>
      </c>
      <c r="B113" s="32">
        <v>0</v>
      </c>
      <c r="C113" s="32">
        <v>181</v>
      </c>
      <c r="D113" s="32">
        <v>12</v>
      </c>
      <c r="E113" s="32">
        <v>0</v>
      </c>
      <c r="F113" s="32">
        <v>1</v>
      </c>
      <c r="G113" s="32">
        <v>0</v>
      </c>
      <c r="H113" s="32">
        <v>0</v>
      </c>
      <c r="I113" s="32">
        <v>2386</v>
      </c>
      <c r="J113" s="32">
        <v>322</v>
      </c>
      <c r="K113" s="32">
        <v>1</v>
      </c>
      <c r="L113" s="32">
        <v>2</v>
      </c>
      <c r="M113" s="32">
        <v>130</v>
      </c>
      <c r="N113" s="32">
        <v>513</v>
      </c>
      <c r="O113" s="32">
        <v>5</v>
      </c>
      <c r="P113" s="32">
        <v>53</v>
      </c>
    </row>
    <row r="114" spans="1:16" s="32" customFormat="1" ht="15" customHeight="1">
      <c r="A114" s="19" t="s">
        <v>32</v>
      </c>
      <c r="B114" s="32">
        <v>0</v>
      </c>
      <c r="C114" s="32">
        <v>19</v>
      </c>
      <c r="D114" s="32">
        <v>47461</v>
      </c>
      <c r="E114" s="32">
        <v>0</v>
      </c>
      <c r="F114" s="32">
        <v>1</v>
      </c>
      <c r="G114" s="32">
        <v>0</v>
      </c>
      <c r="H114" s="32">
        <v>0</v>
      </c>
      <c r="I114" s="32">
        <v>5380</v>
      </c>
      <c r="J114" s="32">
        <v>4</v>
      </c>
      <c r="K114" s="32">
        <v>0</v>
      </c>
      <c r="L114" s="32">
        <v>2</v>
      </c>
      <c r="M114" s="32">
        <v>1165</v>
      </c>
      <c r="N114" s="32">
        <v>82</v>
      </c>
      <c r="O114" s="32">
        <v>540</v>
      </c>
      <c r="P114" s="32">
        <v>23489</v>
      </c>
    </row>
    <row r="115" spans="1:16" s="32" customFormat="1" ht="15" customHeight="1">
      <c r="A115" s="19" t="s">
        <v>33</v>
      </c>
      <c r="B115" s="32">
        <v>1</v>
      </c>
      <c r="C115" s="32">
        <v>32</v>
      </c>
      <c r="D115" s="32">
        <v>75</v>
      </c>
      <c r="E115" s="32">
        <v>4</v>
      </c>
      <c r="F115" s="32">
        <v>0</v>
      </c>
      <c r="G115" s="32">
        <v>2</v>
      </c>
      <c r="H115" s="32">
        <v>0</v>
      </c>
      <c r="I115" s="32">
        <v>5638</v>
      </c>
      <c r="J115" s="32">
        <v>132</v>
      </c>
      <c r="K115" s="32">
        <v>0</v>
      </c>
      <c r="L115" s="32">
        <v>0</v>
      </c>
      <c r="M115" s="32">
        <v>50</v>
      </c>
      <c r="N115" s="32">
        <v>0</v>
      </c>
      <c r="O115" s="32">
        <v>186</v>
      </c>
      <c r="P115" s="32">
        <v>11281</v>
      </c>
    </row>
    <row r="116" spans="1:16" s="32" customFormat="1" ht="15" customHeight="1">
      <c r="A116" s="19" t="s">
        <v>34</v>
      </c>
      <c r="B116" s="32">
        <v>0</v>
      </c>
      <c r="C116" s="32">
        <v>21</v>
      </c>
      <c r="D116" s="32">
        <v>7</v>
      </c>
      <c r="E116" s="32">
        <v>0</v>
      </c>
      <c r="F116" s="32">
        <v>0</v>
      </c>
      <c r="G116" s="32">
        <v>0</v>
      </c>
      <c r="H116" s="32">
        <v>0</v>
      </c>
      <c r="I116" s="32">
        <v>3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380</v>
      </c>
      <c r="P116" s="32">
        <v>19</v>
      </c>
    </row>
    <row r="117" spans="1:16" s="32" customFormat="1" ht="15" customHeight="1">
      <c r="A117" s="19" t="s">
        <v>35</v>
      </c>
      <c r="B117" s="32">
        <v>0</v>
      </c>
      <c r="C117" s="32">
        <v>142</v>
      </c>
      <c r="D117" s="32">
        <v>4744</v>
      </c>
      <c r="E117" s="32">
        <v>81</v>
      </c>
      <c r="F117" s="32">
        <v>1</v>
      </c>
      <c r="G117" s="32">
        <v>0</v>
      </c>
      <c r="H117" s="32">
        <v>0</v>
      </c>
      <c r="I117" s="32">
        <v>4607</v>
      </c>
      <c r="J117" s="32">
        <v>413</v>
      </c>
      <c r="K117" s="32">
        <v>36</v>
      </c>
      <c r="L117" s="32">
        <v>143</v>
      </c>
      <c r="M117" s="32">
        <v>1701</v>
      </c>
      <c r="N117" s="32">
        <v>236</v>
      </c>
      <c r="O117" s="32">
        <v>1053</v>
      </c>
      <c r="P117" s="32">
        <v>24934</v>
      </c>
    </row>
    <row r="118" spans="1:16" s="32" customFormat="1" ht="15" customHeight="1">
      <c r="A118" s="19" t="s">
        <v>36</v>
      </c>
      <c r="B118" s="32">
        <v>0</v>
      </c>
      <c r="C118" s="32">
        <v>22</v>
      </c>
      <c r="D118" s="32">
        <v>16</v>
      </c>
      <c r="E118" s="32">
        <v>362</v>
      </c>
      <c r="F118" s="32">
        <v>3</v>
      </c>
      <c r="G118" s="32">
        <v>0</v>
      </c>
      <c r="H118" s="32">
        <v>0</v>
      </c>
      <c r="I118" s="32">
        <v>1209</v>
      </c>
      <c r="J118" s="32">
        <v>14</v>
      </c>
      <c r="K118" s="32">
        <v>0</v>
      </c>
      <c r="L118" s="32">
        <v>0</v>
      </c>
      <c r="M118" s="32">
        <v>0</v>
      </c>
      <c r="N118" s="32">
        <v>0</v>
      </c>
      <c r="O118" s="32">
        <v>298</v>
      </c>
      <c r="P118" s="32">
        <v>1</v>
      </c>
    </row>
    <row r="119" spans="1:16" s="32" customFormat="1" ht="15" customHeight="1">
      <c r="A119" s="19" t="s">
        <v>37</v>
      </c>
      <c r="B119" s="32">
        <v>0</v>
      </c>
      <c r="C119" s="32">
        <v>296</v>
      </c>
      <c r="D119" s="32">
        <v>51</v>
      </c>
      <c r="E119" s="32">
        <v>0</v>
      </c>
      <c r="F119" s="32">
        <v>9</v>
      </c>
      <c r="G119" s="32">
        <v>0</v>
      </c>
      <c r="H119" s="32">
        <v>0</v>
      </c>
      <c r="I119" s="32">
        <v>9650</v>
      </c>
      <c r="J119" s="32">
        <v>39</v>
      </c>
      <c r="K119" s="32">
        <v>0</v>
      </c>
      <c r="L119" s="32">
        <v>0</v>
      </c>
      <c r="M119" s="32">
        <v>15481</v>
      </c>
      <c r="N119" s="32">
        <v>5312</v>
      </c>
      <c r="O119" s="32">
        <v>14743</v>
      </c>
      <c r="P119" s="32">
        <v>20926</v>
      </c>
    </row>
    <row r="120" spans="1:16" s="32" customFormat="1" ht="15" customHeight="1">
      <c r="A120" s="19" t="s">
        <v>38</v>
      </c>
      <c r="B120" s="32">
        <v>0</v>
      </c>
      <c r="C120" s="32">
        <v>14</v>
      </c>
      <c r="D120" s="32">
        <v>9</v>
      </c>
      <c r="E120" s="32">
        <v>0</v>
      </c>
      <c r="F120" s="32">
        <v>1</v>
      </c>
      <c r="G120" s="32">
        <v>0</v>
      </c>
      <c r="H120" s="32">
        <v>0</v>
      </c>
      <c r="I120" s="32">
        <v>8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1</v>
      </c>
    </row>
    <row r="121" spans="1:16" s="32" customFormat="1" ht="15" customHeight="1">
      <c r="A121" s="19" t="s">
        <v>39</v>
      </c>
      <c r="B121" s="32">
        <v>0</v>
      </c>
      <c r="C121" s="32">
        <v>0</v>
      </c>
      <c r="D121" s="32">
        <v>10</v>
      </c>
      <c r="E121" s="32">
        <v>80</v>
      </c>
      <c r="F121" s="32">
        <v>0</v>
      </c>
      <c r="G121" s="32">
        <v>17</v>
      </c>
      <c r="H121" s="32">
        <v>0</v>
      </c>
      <c r="I121" s="32">
        <v>3859</v>
      </c>
      <c r="J121" s="32">
        <v>0</v>
      </c>
      <c r="K121" s="32">
        <v>0</v>
      </c>
      <c r="L121" s="32">
        <v>0</v>
      </c>
      <c r="M121" s="32">
        <v>35</v>
      </c>
      <c r="N121" s="32">
        <v>0</v>
      </c>
      <c r="O121" s="32">
        <v>0</v>
      </c>
      <c r="P121" s="32">
        <v>300</v>
      </c>
    </row>
    <row r="122" spans="1:16" s="32" customFormat="1" ht="15" customHeight="1">
      <c r="A122" s="19"/>
    </row>
    <row r="123" spans="1:16" s="57" customFormat="1" ht="15" customHeight="1">
      <c r="A123" s="18" t="s">
        <v>40</v>
      </c>
      <c r="B123" s="37">
        <f>SUM(B124:B137)</f>
        <v>3</v>
      </c>
      <c r="C123" s="37">
        <f t="shared" ref="C123:P123" si="11">SUM(C124:C137)</f>
        <v>587</v>
      </c>
      <c r="D123" s="37">
        <f t="shared" si="11"/>
        <v>1127</v>
      </c>
      <c r="E123" s="37">
        <f t="shared" si="11"/>
        <v>535</v>
      </c>
      <c r="F123" s="37">
        <f t="shared" si="11"/>
        <v>8</v>
      </c>
      <c r="G123" s="37">
        <f t="shared" si="11"/>
        <v>9</v>
      </c>
      <c r="H123" s="37">
        <f t="shared" si="11"/>
        <v>1</v>
      </c>
      <c r="I123" s="37">
        <f t="shared" si="11"/>
        <v>110215</v>
      </c>
      <c r="J123" s="37">
        <f t="shared" si="11"/>
        <v>0</v>
      </c>
      <c r="K123" s="37">
        <f t="shared" si="11"/>
        <v>0</v>
      </c>
      <c r="L123" s="37">
        <f t="shared" si="11"/>
        <v>0</v>
      </c>
      <c r="M123" s="37">
        <f t="shared" si="11"/>
        <v>0</v>
      </c>
      <c r="N123" s="37">
        <f t="shared" si="11"/>
        <v>0</v>
      </c>
      <c r="O123" s="37">
        <f t="shared" si="11"/>
        <v>0</v>
      </c>
      <c r="P123" s="37">
        <f t="shared" si="11"/>
        <v>32792</v>
      </c>
    </row>
    <row r="124" spans="1:16" s="32" customFormat="1" ht="15" customHeight="1">
      <c r="A124" s="19" t="s">
        <v>41</v>
      </c>
      <c r="B124" s="32">
        <v>0</v>
      </c>
      <c r="C124" s="32">
        <v>0</v>
      </c>
      <c r="D124" s="32">
        <v>6</v>
      </c>
      <c r="E124" s="32">
        <v>0</v>
      </c>
      <c r="F124" s="32">
        <v>0</v>
      </c>
      <c r="G124" s="32">
        <v>0</v>
      </c>
      <c r="H124" s="32">
        <v>0</v>
      </c>
      <c r="I124" s="32">
        <v>4580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812</v>
      </c>
    </row>
    <row r="125" spans="1:16" s="32" customFormat="1" ht="15" customHeight="1">
      <c r="A125" s="19" t="s">
        <v>42</v>
      </c>
      <c r="B125" s="32">
        <v>1</v>
      </c>
      <c r="C125" s="32">
        <v>52</v>
      </c>
      <c r="D125" s="32">
        <v>0</v>
      </c>
      <c r="E125" s="32">
        <v>0</v>
      </c>
      <c r="F125" s="32">
        <v>0</v>
      </c>
      <c r="G125" s="32">
        <v>2</v>
      </c>
      <c r="H125" s="32">
        <v>0</v>
      </c>
      <c r="I125" s="32">
        <v>4878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</row>
    <row r="126" spans="1:16" s="32" customFormat="1" ht="15" customHeight="1">
      <c r="A126" s="19" t="s">
        <v>43</v>
      </c>
      <c r="B126" s="32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1549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136</v>
      </c>
    </row>
    <row r="127" spans="1:16" s="32" customFormat="1" ht="15" customHeight="1">
      <c r="A127" s="19" t="s">
        <v>44</v>
      </c>
      <c r="B127" s="32">
        <v>0</v>
      </c>
      <c r="C127" s="32">
        <v>7</v>
      </c>
      <c r="D127" s="32">
        <v>5</v>
      </c>
      <c r="E127" s="32">
        <v>0</v>
      </c>
      <c r="F127" s="32">
        <v>0</v>
      </c>
      <c r="G127" s="32">
        <v>0</v>
      </c>
      <c r="H127" s="32">
        <v>0</v>
      </c>
      <c r="I127" s="32">
        <v>9038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3120</v>
      </c>
    </row>
    <row r="128" spans="1:16" s="32" customFormat="1" ht="15" customHeight="1">
      <c r="A128" s="19" t="s">
        <v>45</v>
      </c>
      <c r="B128" s="32">
        <v>0</v>
      </c>
      <c r="C128" s="32">
        <v>45</v>
      </c>
      <c r="D128" s="32">
        <v>4</v>
      </c>
      <c r="E128" s="32">
        <v>0</v>
      </c>
      <c r="F128" s="32">
        <v>2</v>
      </c>
      <c r="G128" s="32">
        <v>1</v>
      </c>
      <c r="H128" s="32">
        <v>0</v>
      </c>
      <c r="I128" s="32">
        <v>6858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8341</v>
      </c>
    </row>
    <row r="129" spans="1:16" s="32" customFormat="1" ht="15" customHeight="1">
      <c r="A129" s="19" t="s">
        <v>46</v>
      </c>
      <c r="B129" s="32">
        <v>0</v>
      </c>
      <c r="C129" s="32">
        <v>0</v>
      </c>
      <c r="D129" s="32">
        <v>1</v>
      </c>
      <c r="E129" s="32">
        <v>0</v>
      </c>
      <c r="F129" s="32">
        <v>0</v>
      </c>
      <c r="G129" s="32">
        <v>0</v>
      </c>
      <c r="H129" s="32">
        <v>0</v>
      </c>
      <c r="I129" s="32">
        <v>6488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</row>
    <row r="130" spans="1:16" s="32" customFormat="1" ht="15" customHeight="1">
      <c r="A130" s="19" t="s">
        <v>47</v>
      </c>
      <c r="B130" s="32">
        <v>2</v>
      </c>
      <c r="C130" s="32">
        <v>61</v>
      </c>
      <c r="D130" s="32">
        <v>599</v>
      </c>
      <c r="E130" s="32">
        <v>109</v>
      </c>
      <c r="F130" s="32">
        <v>2</v>
      </c>
      <c r="G130" s="32">
        <v>1</v>
      </c>
      <c r="H130" s="32">
        <v>0</v>
      </c>
      <c r="I130" s="32">
        <v>4472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4114</v>
      </c>
    </row>
    <row r="131" spans="1:16" s="32" customFormat="1" ht="15" customHeight="1">
      <c r="A131" s="19" t="s">
        <v>48</v>
      </c>
      <c r="B131" s="32">
        <v>0</v>
      </c>
      <c r="C131" s="32">
        <v>0</v>
      </c>
      <c r="D131" s="32">
        <v>498</v>
      </c>
      <c r="E131" s="32">
        <v>23</v>
      </c>
      <c r="F131" s="32">
        <v>0</v>
      </c>
      <c r="G131" s="32">
        <v>0</v>
      </c>
      <c r="H131" s="32">
        <v>0</v>
      </c>
      <c r="I131" s="32">
        <v>3670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1308</v>
      </c>
    </row>
    <row r="132" spans="1:16" s="32" customFormat="1" ht="15" customHeight="1">
      <c r="A132" s="19" t="s">
        <v>49</v>
      </c>
      <c r="B132" s="32">
        <v>0</v>
      </c>
      <c r="C132" s="32">
        <v>0</v>
      </c>
      <c r="D132" s="32">
        <v>10</v>
      </c>
      <c r="E132" s="32">
        <v>403</v>
      </c>
      <c r="F132" s="32">
        <v>0</v>
      </c>
      <c r="G132" s="32">
        <v>0</v>
      </c>
      <c r="H132" s="32">
        <v>0</v>
      </c>
      <c r="I132" s="32">
        <v>6510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52</v>
      </c>
    </row>
    <row r="133" spans="1:16" s="32" customFormat="1" ht="15" customHeight="1">
      <c r="A133" s="32" t="s">
        <v>53</v>
      </c>
      <c r="B133" s="32">
        <v>0</v>
      </c>
      <c r="C133" s="32">
        <v>2</v>
      </c>
      <c r="D133" s="32">
        <v>4</v>
      </c>
      <c r="E133" s="32">
        <v>0</v>
      </c>
      <c r="F133" s="32">
        <v>0</v>
      </c>
      <c r="G133" s="32">
        <v>1</v>
      </c>
      <c r="H133" s="32">
        <v>1</v>
      </c>
      <c r="I133" s="32">
        <v>2985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1902</v>
      </c>
    </row>
    <row r="134" spans="1:16" s="32" customFormat="1" ht="15" customHeight="1">
      <c r="A134" s="32" t="s">
        <v>54</v>
      </c>
      <c r="B134" s="32">
        <v>0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3386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2609</v>
      </c>
    </row>
    <row r="135" spans="1:16" s="32" customFormat="1" ht="15" customHeight="1">
      <c r="A135" s="19" t="s">
        <v>50</v>
      </c>
      <c r="B135" s="32">
        <v>0</v>
      </c>
      <c r="C135" s="32">
        <v>1</v>
      </c>
      <c r="D135" s="32">
        <v>0</v>
      </c>
      <c r="E135" s="32">
        <v>0</v>
      </c>
      <c r="F135" s="32">
        <v>0</v>
      </c>
      <c r="G135" s="32">
        <v>2</v>
      </c>
      <c r="H135" s="32">
        <v>0</v>
      </c>
      <c r="I135" s="32">
        <v>21472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9497</v>
      </c>
    </row>
    <row r="136" spans="1:16" s="32" customFormat="1" ht="15" customHeight="1">
      <c r="A136" s="19" t="s">
        <v>51</v>
      </c>
      <c r="B136" s="32">
        <v>0</v>
      </c>
      <c r="C136" s="32">
        <v>193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34329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901</v>
      </c>
    </row>
    <row r="137" spans="1:16" s="32" customFormat="1" ht="15" customHeight="1">
      <c r="A137" s="20" t="s">
        <v>52</v>
      </c>
      <c r="B137" s="39">
        <v>0</v>
      </c>
      <c r="C137" s="39">
        <v>226</v>
      </c>
      <c r="D137" s="39">
        <v>0</v>
      </c>
      <c r="E137" s="39">
        <v>0</v>
      </c>
      <c r="F137" s="39">
        <v>4</v>
      </c>
      <c r="G137" s="39">
        <v>2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</row>
    <row r="138" spans="1:16" ht="18.9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4"/>
      <c r="O138" s="14"/>
      <c r="P138" s="14"/>
    </row>
    <row r="139" spans="1:16" ht="15.75" customHeight="1"/>
    <row r="140" spans="1:16" ht="15.75" customHeight="1"/>
    <row r="141" spans="1:16" ht="15.75" customHeight="1"/>
    <row r="142" spans="1:16" ht="15.75" customHeight="1"/>
    <row r="143" spans="1:16" ht="13.5" customHeight="1"/>
    <row r="144" spans="1:16" ht="16.5" customHeight="1">
      <c r="A144" s="80" t="s">
        <v>55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42"/>
      <c r="O144" s="42"/>
      <c r="P144" s="42"/>
    </row>
    <row r="145" spans="1:17" ht="13.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</row>
    <row r="146" spans="1:17" ht="38.25" customHeight="1">
      <c r="A146" s="81" t="s">
        <v>119</v>
      </c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49"/>
      <c r="O146" s="43"/>
      <c r="P146" s="43"/>
    </row>
    <row r="147" spans="1:17" ht="18.9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4"/>
      <c r="O147" s="14"/>
      <c r="P147" s="14"/>
    </row>
    <row r="148" spans="1:17" s="75" customFormat="1" ht="19.5" customHeight="1">
      <c r="A148" s="86" t="s">
        <v>73</v>
      </c>
      <c r="B148" s="91" t="s">
        <v>72</v>
      </c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3"/>
      <c r="N148" s="48"/>
      <c r="O148" s="48"/>
      <c r="P148" s="74"/>
    </row>
    <row r="149" spans="1:17" s="75" customFormat="1" ht="19.5" customHeight="1">
      <c r="A149" s="86"/>
      <c r="B149" s="94" t="s">
        <v>58</v>
      </c>
      <c r="C149" s="89"/>
      <c r="D149" s="86" t="s">
        <v>87</v>
      </c>
      <c r="E149" s="86"/>
      <c r="F149" s="86"/>
      <c r="G149" s="86"/>
      <c r="H149" s="86" t="s">
        <v>88</v>
      </c>
      <c r="I149" s="86"/>
      <c r="J149" s="86"/>
      <c r="K149" s="86"/>
      <c r="L149" s="86"/>
      <c r="M149" s="86"/>
      <c r="N149" s="76"/>
      <c r="O149" s="76"/>
      <c r="P149" s="74"/>
    </row>
    <row r="150" spans="1:17" ht="34.5" customHeight="1">
      <c r="A150" s="86"/>
      <c r="B150" s="95"/>
      <c r="C150" s="90"/>
      <c r="D150" s="85" t="s">
        <v>89</v>
      </c>
      <c r="E150" s="85"/>
      <c r="F150" s="85" t="s">
        <v>90</v>
      </c>
      <c r="G150" s="85"/>
      <c r="H150" s="85" t="s">
        <v>91</v>
      </c>
      <c r="I150" s="85"/>
      <c r="J150" s="85" t="s">
        <v>92</v>
      </c>
      <c r="K150" s="85"/>
      <c r="L150" s="85" t="s">
        <v>93</v>
      </c>
      <c r="M150" s="85"/>
      <c r="N150" s="46"/>
      <c r="O150" s="46"/>
      <c r="P150" s="46"/>
    </row>
    <row r="151" spans="1:17" ht="22.5" customHeight="1">
      <c r="A151" s="86"/>
      <c r="B151" s="66" t="s">
        <v>94</v>
      </c>
      <c r="C151" s="66" t="s">
        <v>95</v>
      </c>
      <c r="D151" s="29" t="s">
        <v>94</v>
      </c>
      <c r="E151" s="29" t="s">
        <v>95</v>
      </c>
      <c r="F151" s="29" t="s">
        <v>94</v>
      </c>
      <c r="G151" s="29" t="s">
        <v>95</v>
      </c>
      <c r="H151" s="29" t="s">
        <v>94</v>
      </c>
      <c r="I151" s="29" t="s">
        <v>95</v>
      </c>
      <c r="J151" s="29" t="s">
        <v>94</v>
      </c>
      <c r="K151" s="29" t="s">
        <v>95</v>
      </c>
      <c r="L151" s="29" t="s">
        <v>94</v>
      </c>
      <c r="M151" s="29" t="s">
        <v>95</v>
      </c>
      <c r="N151" s="47"/>
      <c r="O151" s="47"/>
      <c r="P151" s="47"/>
    </row>
    <row r="152" spans="1:17" s="32" customFormat="1" ht="15" customHeight="1">
      <c r="A152" s="35"/>
      <c r="B152" s="83"/>
      <c r="C152" s="83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</row>
    <row r="153" spans="1:17" s="57" customFormat="1" ht="15" customHeight="1">
      <c r="A153" s="18" t="s">
        <v>2</v>
      </c>
      <c r="B153" s="50">
        <f t="shared" ref="B153:M153" si="12">SUM(B155,B161,B194)</f>
        <v>6586073</v>
      </c>
      <c r="C153" s="50">
        <f t="shared" si="12"/>
        <v>8370231</v>
      </c>
      <c r="D153" s="50">
        <f t="shared" si="12"/>
        <v>188562</v>
      </c>
      <c r="E153" s="50">
        <f t="shared" si="12"/>
        <v>250169</v>
      </c>
      <c r="F153" s="50">
        <f t="shared" si="12"/>
        <v>130766</v>
      </c>
      <c r="G153" s="50">
        <f t="shared" si="12"/>
        <v>27026</v>
      </c>
      <c r="H153" s="50">
        <f t="shared" si="12"/>
        <v>270489</v>
      </c>
      <c r="I153" s="50">
        <f t="shared" si="12"/>
        <v>250159</v>
      </c>
      <c r="J153" s="50">
        <f t="shared" si="12"/>
        <v>32678</v>
      </c>
      <c r="K153" s="50">
        <f t="shared" si="12"/>
        <v>22895</v>
      </c>
      <c r="L153" s="50">
        <f t="shared" si="12"/>
        <v>36107</v>
      </c>
      <c r="M153" s="50">
        <f t="shared" si="12"/>
        <v>30985</v>
      </c>
      <c r="N153" s="37"/>
      <c r="O153" s="37"/>
      <c r="P153" s="37"/>
      <c r="Q153" s="37"/>
    </row>
    <row r="154" spans="1:17" s="32" customFormat="1" ht="15" customHeight="1">
      <c r="A154" s="19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</row>
    <row r="155" spans="1:17" s="32" customFormat="1" ht="15" customHeight="1">
      <c r="A155" s="18" t="s">
        <v>3</v>
      </c>
      <c r="B155" s="52">
        <f>SUM(B156:B159)</f>
        <v>1440602</v>
      </c>
      <c r="C155" s="52">
        <f t="shared" ref="C155:M155" si="13">SUM(C156:C159)</f>
        <v>1969743</v>
      </c>
      <c r="D155" s="50">
        <f t="shared" si="13"/>
        <v>48701</v>
      </c>
      <c r="E155" s="50">
        <f t="shared" si="13"/>
        <v>59594</v>
      </c>
      <c r="F155" s="50">
        <f t="shared" si="13"/>
        <v>38844</v>
      </c>
      <c r="G155" s="50">
        <f t="shared" si="13"/>
        <v>6154</v>
      </c>
      <c r="H155" s="50">
        <f t="shared" si="13"/>
        <v>64369</v>
      </c>
      <c r="I155" s="50">
        <f t="shared" si="13"/>
        <v>55732</v>
      </c>
      <c r="J155" s="50">
        <f t="shared" si="13"/>
        <v>10102</v>
      </c>
      <c r="K155" s="50">
        <f t="shared" si="13"/>
        <v>1896</v>
      </c>
      <c r="L155" s="50">
        <f t="shared" si="13"/>
        <v>10504</v>
      </c>
      <c r="M155" s="50">
        <f t="shared" si="13"/>
        <v>3690</v>
      </c>
      <c r="N155" s="37"/>
      <c r="O155" s="37"/>
      <c r="P155" s="37"/>
      <c r="Q155" s="37"/>
    </row>
    <row r="156" spans="1:17" s="32" customFormat="1" ht="15" customHeight="1">
      <c r="A156" s="19" t="s">
        <v>4</v>
      </c>
      <c r="B156" s="52">
        <f t="shared" ref="B156:C159" si="14">SUM(D156,F156,H156,J156,L156,B227,D227,F227,H227,J227,L227,N227,B297,D297,F297,H297,J297,L297,N297,B367,D367,F367,H367)</f>
        <v>274512</v>
      </c>
      <c r="C156" s="52">
        <f t="shared" si="14"/>
        <v>417705</v>
      </c>
      <c r="D156" s="32">
        <v>6067</v>
      </c>
      <c r="E156" s="38">
        <v>16059</v>
      </c>
      <c r="F156" s="38">
        <v>3863</v>
      </c>
      <c r="G156" s="38">
        <v>983</v>
      </c>
      <c r="H156" s="38">
        <v>9276</v>
      </c>
      <c r="I156" s="38">
        <v>14060</v>
      </c>
      <c r="J156" s="38">
        <v>296</v>
      </c>
      <c r="K156" s="38">
        <v>237</v>
      </c>
      <c r="L156" s="38">
        <v>705</v>
      </c>
      <c r="M156" s="38">
        <v>722</v>
      </c>
      <c r="N156" s="51"/>
      <c r="O156" s="51"/>
      <c r="P156" s="51"/>
      <c r="Q156" s="51"/>
    </row>
    <row r="157" spans="1:17" s="32" customFormat="1" ht="15" customHeight="1">
      <c r="A157" s="19" t="s">
        <v>5</v>
      </c>
      <c r="B157" s="52">
        <f t="shared" si="14"/>
        <v>277280</v>
      </c>
      <c r="C157" s="52">
        <f t="shared" si="14"/>
        <v>668106</v>
      </c>
      <c r="D157" s="32">
        <v>9454</v>
      </c>
      <c r="E157" s="38">
        <v>14581</v>
      </c>
      <c r="F157" s="38">
        <v>5684</v>
      </c>
      <c r="G157" s="38">
        <v>2720</v>
      </c>
      <c r="H157" s="38">
        <v>10859</v>
      </c>
      <c r="I157" s="38">
        <v>16155</v>
      </c>
      <c r="J157" s="38">
        <v>671</v>
      </c>
      <c r="K157" s="38">
        <v>1659</v>
      </c>
      <c r="L157" s="38">
        <v>942</v>
      </c>
      <c r="M157" s="38">
        <v>2965</v>
      </c>
      <c r="N157" s="51"/>
      <c r="O157" s="51"/>
      <c r="P157" s="51"/>
      <c r="Q157" s="51"/>
    </row>
    <row r="158" spans="1:17" s="32" customFormat="1" ht="15" customHeight="1">
      <c r="A158" s="19" t="s">
        <v>6</v>
      </c>
      <c r="B158" s="52">
        <f t="shared" si="14"/>
        <v>709926</v>
      </c>
      <c r="C158" s="52">
        <f t="shared" si="14"/>
        <v>671955</v>
      </c>
      <c r="D158" s="38">
        <v>24976</v>
      </c>
      <c r="E158" s="38">
        <v>20588</v>
      </c>
      <c r="F158" s="38">
        <v>22977</v>
      </c>
      <c r="G158" s="38">
        <v>1912</v>
      </c>
      <c r="H158" s="38">
        <v>34928</v>
      </c>
      <c r="I158" s="38">
        <v>17336</v>
      </c>
      <c r="J158" s="38">
        <v>7400</v>
      </c>
      <c r="K158" s="38">
        <v>0</v>
      </c>
      <c r="L158" s="38">
        <v>4254</v>
      </c>
      <c r="M158" s="38">
        <v>3</v>
      </c>
      <c r="N158" s="51"/>
      <c r="O158" s="51"/>
      <c r="P158" s="51"/>
      <c r="Q158" s="51"/>
    </row>
    <row r="159" spans="1:17" s="32" customFormat="1" ht="15" customHeight="1">
      <c r="A159" s="19" t="s">
        <v>7</v>
      </c>
      <c r="B159" s="52">
        <f t="shared" si="14"/>
        <v>178884</v>
      </c>
      <c r="C159" s="52">
        <f t="shared" si="14"/>
        <v>211977</v>
      </c>
      <c r="D159" s="32">
        <v>8204</v>
      </c>
      <c r="E159" s="38">
        <v>8366</v>
      </c>
      <c r="F159" s="38">
        <v>6320</v>
      </c>
      <c r="G159" s="38">
        <v>539</v>
      </c>
      <c r="H159" s="38">
        <v>9306</v>
      </c>
      <c r="I159" s="38">
        <v>8181</v>
      </c>
      <c r="J159" s="38">
        <v>1735</v>
      </c>
      <c r="K159" s="38">
        <v>0</v>
      </c>
      <c r="L159" s="38">
        <v>4603</v>
      </c>
      <c r="M159" s="38">
        <v>0</v>
      </c>
      <c r="N159" s="51"/>
      <c r="O159" s="51"/>
      <c r="P159" s="51"/>
      <c r="Q159" s="51"/>
    </row>
    <row r="160" spans="1:17" s="32" customFormat="1" ht="15" customHeight="1">
      <c r="A160" s="19"/>
      <c r="B160" s="40"/>
      <c r="C160" s="40"/>
      <c r="D160" s="40"/>
      <c r="E160" s="52"/>
      <c r="F160" s="52"/>
      <c r="G160" s="52"/>
      <c r="H160" s="52"/>
      <c r="I160" s="52"/>
      <c r="J160" s="52"/>
      <c r="K160" s="52"/>
      <c r="L160" s="52"/>
      <c r="M160" s="52"/>
      <c r="N160" s="38"/>
      <c r="O160" s="38"/>
      <c r="P160" s="38"/>
      <c r="Q160" s="38"/>
    </row>
    <row r="161" spans="1:17" s="32" customFormat="1" ht="15" customHeight="1">
      <c r="A161" s="18" t="s">
        <v>8</v>
      </c>
      <c r="B161" s="52">
        <f t="shared" ref="B161:M161" si="15">SUM(B162:B192)</f>
        <v>4831434</v>
      </c>
      <c r="C161" s="52">
        <f t="shared" si="15"/>
        <v>6201759</v>
      </c>
      <c r="D161" s="50">
        <f t="shared" si="15"/>
        <v>120042</v>
      </c>
      <c r="E161" s="50">
        <f t="shared" si="15"/>
        <v>176806</v>
      </c>
      <c r="F161" s="50">
        <f t="shared" si="15"/>
        <v>73300</v>
      </c>
      <c r="G161" s="50">
        <f t="shared" si="15"/>
        <v>20576</v>
      </c>
      <c r="H161" s="50">
        <f t="shared" si="15"/>
        <v>196630</v>
      </c>
      <c r="I161" s="50">
        <f t="shared" si="15"/>
        <v>186408</v>
      </c>
      <c r="J161" s="50">
        <f t="shared" si="15"/>
        <v>20429</v>
      </c>
      <c r="K161" s="50">
        <f t="shared" si="15"/>
        <v>17224</v>
      </c>
      <c r="L161" s="50">
        <f t="shared" si="15"/>
        <v>20986</v>
      </c>
      <c r="M161" s="50">
        <f t="shared" si="15"/>
        <v>22418</v>
      </c>
      <c r="N161" s="37"/>
      <c r="O161" s="37"/>
      <c r="P161" s="37"/>
      <c r="Q161" s="37"/>
    </row>
    <row r="162" spans="1:17" s="32" customFormat="1" ht="15" customHeight="1">
      <c r="A162" s="19" t="s">
        <v>9</v>
      </c>
      <c r="B162" s="52">
        <f t="shared" ref="B162:B192" si="16">SUM(D162,F162,H162,J162,L162,B233,D233,F233,H233,J233,L233,N233,B303,D303,F303,H303,J303,L303,N303,B373,D373,F373,H373)</f>
        <v>111659</v>
      </c>
      <c r="C162" s="52">
        <f t="shared" ref="C162:C192" si="17">SUM(E162,G162,I162,K162,M162,C233,E233,G233,I233,K233,M233,O233,C303,E303,G303,I303,K303,M303,O303,C373,E373,G373,I373)</f>
        <v>90548</v>
      </c>
      <c r="D162" s="38">
        <v>1894</v>
      </c>
      <c r="E162" s="38">
        <v>2858</v>
      </c>
      <c r="F162" s="38">
        <v>2541</v>
      </c>
      <c r="G162" s="38">
        <v>1025</v>
      </c>
      <c r="H162" s="38">
        <v>3592</v>
      </c>
      <c r="I162" s="38">
        <v>2576</v>
      </c>
      <c r="J162" s="38">
        <v>615</v>
      </c>
      <c r="K162" s="38">
        <v>41</v>
      </c>
      <c r="L162" s="38">
        <v>772</v>
      </c>
      <c r="M162" s="38">
        <v>38</v>
      </c>
      <c r="N162" s="51"/>
      <c r="O162" s="51"/>
      <c r="P162" s="51"/>
      <c r="Q162" s="51"/>
    </row>
    <row r="163" spans="1:17" s="32" customFormat="1" ht="15" customHeight="1">
      <c r="A163" s="19" t="s">
        <v>10</v>
      </c>
      <c r="B163" s="52">
        <f t="shared" si="16"/>
        <v>72635</v>
      </c>
      <c r="C163" s="52">
        <f t="shared" si="17"/>
        <v>124687</v>
      </c>
      <c r="D163" s="38">
        <v>1235</v>
      </c>
      <c r="E163" s="38">
        <v>4994</v>
      </c>
      <c r="F163" s="38">
        <v>2028</v>
      </c>
      <c r="G163" s="38">
        <v>0</v>
      </c>
      <c r="H163" s="38">
        <v>1544</v>
      </c>
      <c r="I163" s="38">
        <v>5856</v>
      </c>
      <c r="J163" s="38">
        <v>184</v>
      </c>
      <c r="K163" s="38">
        <v>574</v>
      </c>
      <c r="L163" s="38">
        <v>388</v>
      </c>
      <c r="M163" s="38">
        <v>1289</v>
      </c>
      <c r="N163" s="51"/>
      <c r="O163" s="51"/>
      <c r="P163" s="51"/>
      <c r="Q163" s="51"/>
    </row>
    <row r="164" spans="1:17" s="32" customFormat="1" ht="15" customHeight="1">
      <c r="A164" s="19" t="s">
        <v>11</v>
      </c>
      <c r="B164" s="52">
        <f t="shared" si="16"/>
        <v>42591</v>
      </c>
      <c r="C164" s="52">
        <f t="shared" si="17"/>
        <v>79610</v>
      </c>
      <c r="D164" s="38">
        <v>1893</v>
      </c>
      <c r="E164" s="38">
        <v>2920</v>
      </c>
      <c r="F164" s="38">
        <v>1253</v>
      </c>
      <c r="G164" s="38">
        <v>126</v>
      </c>
      <c r="H164" s="38">
        <v>1197</v>
      </c>
      <c r="I164" s="38">
        <v>1561</v>
      </c>
      <c r="J164" s="38">
        <v>217</v>
      </c>
      <c r="K164" s="38">
        <v>242</v>
      </c>
      <c r="L164" s="38">
        <v>439</v>
      </c>
      <c r="M164" s="38">
        <v>540</v>
      </c>
      <c r="N164" s="51"/>
      <c r="O164" s="53"/>
      <c r="P164" s="53"/>
      <c r="Q164" s="51"/>
    </row>
    <row r="165" spans="1:17" s="32" customFormat="1" ht="15" customHeight="1">
      <c r="A165" s="19" t="s">
        <v>12</v>
      </c>
      <c r="B165" s="52">
        <f t="shared" si="16"/>
        <v>48489</v>
      </c>
      <c r="C165" s="52">
        <f t="shared" si="17"/>
        <v>35546</v>
      </c>
      <c r="D165" s="38">
        <v>1468</v>
      </c>
      <c r="E165" s="38">
        <v>1754</v>
      </c>
      <c r="F165" s="38">
        <v>1208</v>
      </c>
      <c r="G165" s="38">
        <v>414</v>
      </c>
      <c r="H165" s="38">
        <v>2309</v>
      </c>
      <c r="I165" s="38">
        <v>1950</v>
      </c>
      <c r="J165" s="38">
        <v>314</v>
      </c>
      <c r="K165" s="38">
        <v>166</v>
      </c>
      <c r="L165" s="38">
        <v>423</v>
      </c>
      <c r="M165" s="38">
        <v>416</v>
      </c>
      <c r="N165" s="51"/>
      <c r="O165" s="53"/>
      <c r="P165" s="53"/>
      <c r="Q165" s="51"/>
    </row>
    <row r="166" spans="1:17" s="32" customFormat="1" ht="15" customHeight="1">
      <c r="A166" s="19" t="s">
        <v>13</v>
      </c>
      <c r="B166" s="52">
        <f t="shared" si="16"/>
        <v>127693</v>
      </c>
      <c r="C166" s="52">
        <f t="shared" si="17"/>
        <v>127964</v>
      </c>
      <c r="D166" s="38">
        <v>4170</v>
      </c>
      <c r="E166" s="38">
        <v>5098</v>
      </c>
      <c r="F166" s="38">
        <v>2552</v>
      </c>
      <c r="G166" s="38">
        <v>1944</v>
      </c>
      <c r="H166" s="38">
        <v>8395</v>
      </c>
      <c r="I166" s="38">
        <v>6631</v>
      </c>
      <c r="J166" s="38">
        <v>623</v>
      </c>
      <c r="K166" s="38">
        <v>538</v>
      </c>
      <c r="L166" s="38">
        <v>731</v>
      </c>
      <c r="M166" s="38">
        <v>1212</v>
      </c>
      <c r="N166" s="51"/>
      <c r="O166" s="51"/>
      <c r="P166" s="51"/>
      <c r="Q166" s="51"/>
    </row>
    <row r="167" spans="1:17" s="32" customFormat="1" ht="15" customHeight="1">
      <c r="A167" s="19" t="s">
        <v>14</v>
      </c>
      <c r="B167" s="52">
        <f t="shared" si="16"/>
        <v>85602</v>
      </c>
      <c r="C167" s="52">
        <f t="shared" si="17"/>
        <v>45293</v>
      </c>
      <c r="D167" s="38">
        <v>1586</v>
      </c>
      <c r="E167" s="38">
        <v>1673</v>
      </c>
      <c r="F167" s="38">
        <v>509</v>
      </c>
      <c r="G167" s="38">
        <v>214</v>
      </c>
      <c r="H167" s="38">
        <v>1972</v>
      </c>
      <c r="I167" s="38">
        <v>1583</v>
      </c>
      <c r="J167" s="38">
        <v>217</v>
      </c>
      <c r="K167" s="38">
        <v>109</v>
      </c>
      <c r="L167" s="38">
        <v>329</v>
      </c>
      <c r="M167" s="38">
        <v>89</v>
      </c>
      <c r="N167" s="51"/>
      <c r="O167" s="51"/>
      <c r="P167" s="51"/>
      <c r="Q167" s="53"/>
    </row>
    <row r="168" spans="1:17" s="32" customFormat="1" ht="15" customHeight="1">
      <c r="A168" s="19" t="s">
        <v>15</v>
      </c>
      <c r="B168" s="52">
        <f t="shared" si="16"/>
        <v>89274</v>
      </c>
      <c r="C168" s="52">
        <f t="shared" si="17"/>
        <v>95310</v>
      </c>
      <c r="D168" s="38">
        <v>2638</v>
      </c>
      <c r="E168" s="38">
        <v>4676</v>
      </c>
      <c r="F168" s="38">
        <v>1106</v>
      </c>
      <c r="G168" s="38">
        <v>376</v>
      </c>
      <c r="H168" s="38">
        <v>3580</v>
      </c>
      <c r="I168" s="38">
        <v>3057</v>
      </c>
      <c r="J168" s="38">
        <v>758</v>
      </c>
      <c r="K168" s="38">
        <v>943</v>
      </c>
      <c r="L168" s="38">
        <v>574</v>
      </c>
      <c r="M168" s="38">
        <v>1263</v>
      </c>
      <c r="N168" s="51"/>
      <c r="O168" s="51"/>
      <c r="P168" s="51"/>
      <c r="Q168" s="51"/>
    </row>
    <row r="169" spans="1:17" s="32" customFormat="1" ht="15" customHeight="1">
      <c r="A169" s="19" t="s">
        <v>16</v>
      </c>
      <c r="B169" s="52">
        <f t="shared" si="16"/>
        <v>164293</v>
      </c>
      <c r="C169" s="52">
        <f t="shared" si="17"/>
        <v>218212</v>
      </c>
      <c r="D169" s="38">
        <v>3516</v>
      </c>
      <c r="E169" s="38">
        <v>6464</v>
      </c>
      <c r="F169" s="38">
        <v>3265</v>
      </c>
      <c r="G169" s="38">
        <v>120</v>
      </c>
      <c r="H169" s="38">
        <v>8811</v>
      </c>
      <c r="I169" s="38">
        <v>8654</v>
      </c>
      <c r="J169" s="38">
        <v>627</v>
      </c>
      <c r="K169" s="38">
        <v>649</v>
      </c>
      <c r="L169" s="38">
        <v>932</v>
      </c>
      <c r="M169" s="38">
        <v>1437</v>
      </c>
      <c r="N169" s="51"/>
      <c r="O169" s="51"/>
      <c r="P169" s="51"/>
      <c r="Q169" s="51"/>
    </row>
    <row r="170" spans="1:17" s="32" customFormat="1" ht="15" customHeight="1">
      <c r="A170" s="19" t="s">
        <v>17</v>
      </c>
      <c r="B170" s="52">
        <f t="shared" si="16"/>
        <v>139951</v>
      </c>
      <c r="C170" s="52">
        <f t="shared" si="17"/>
        <v>358489</v>
      </c>
      <c r="D170" s="38">
        <v>4115</v>
      </c>
      <c r="E170" s="38">
        <v>3258</v>
      </c>
      <c r="F170" s="38">
        <v>2770</v>
      </c>
      <c r="G170" s="38">
        <v>186</v>
      </c>
      <c r="H170" s="38">
        <v>3110</v>
      </c>
      <c r="I170" s="38">
        <v>2050</v>
      </c>
      <c r="J170" s="38">
        <v>935</v>
      </c>
      <c r="K170" s="38">
        <v>1420</v>
      </c>
      <c r="L170" s="38">
        <v>504</v>
      </c>
      <c r="M170" s="38">
        <v>985</v>
      </c>
      <c r="N170" s="51"/>
      <c r="O170" s="51"/>
      <c r="P170" s="51"/>
      <c r="Q170" s="51"/>
    </row>
    <row r="171" spans="1:17" s="32" customFormat="1" ht="15" customHeight="1">
      <c r="A171" s="19" t="s">
        <v>18</v>
      </c>
      <c r="B171" s="52">
        <f t="shared" si="16"/>
        <v>282386</v>
      </c>
      <c r="C171" s="52">
        <f t="shared" si="17"/>
        <v>236315</v>
      </c>
      <c r="D171" s="38">
        <v>5204</v>
      </c>
      <c r="E171" s="38">
        <v>7269</v>
      </c>
      <c r="F171" s="38">
        <v>3624</v>
      </c>
      <c r="G171" s="38">
        <v>814</v>
      </c>
      <c r="H171" s="38">
        <v>8403</v>
      </c>
      <c r="I171" s="38">
        <v>6609</v>
      </c>
      <c r="J171" s="38">
        <v>1522</v>
      </c>
      <c r="K171" s="38">
        <v>987</v>
      </c>
      <c r="L171" s="38">
        <v>1244</v>
      </c>
      <c r="M171" s="38">
        <v>1050</v>
      </c>
      <c r="N171" s="51"/>
      <c r="O171" s="51"/>
      <c r="P171" s="51"/>
      <c r="Q171" s="51"/>
    </row>
    <row r="172" spans="1:17" s="32" customFormat="1" ht="15" customHeight="1">
      <c r="A172" s="19" t="s">
        <v>19</v>
      </c>
      <c r="B172" s="52">
        <f t="shared" si="16"/>
        <v>318027</v>
      </c>
      <c r="C172" s="52">
        <f t="shared" si="17"/>
        <v>250543</v>
      </c>
      <c r="D172" s="38">
        <v>6902</v>
      </c>
      <c r="E172" s="38">
        <v>11332</v>
      </c>
      <c r="F172" s="38">
        <v>3321</v>
      </c>
      <c r="G172" s="38">
        <v>180</v>
      </c>
      <c r="H172" s="38">
        <v>21020</v>
      </c>
      <c r="I172" s="38">
        <v>13736</v>
      </c>
      <c r="J172" s="38">
        <v>784</v>
      </c>
      <c r="K172" s="38">
        <v>761</v>
      </c>
      <c r="L172" s="38">
        <v>590</v>
      </c>
      <c r="M172" s="38">
        <v>688</v>
      </c>
      <c r="N172" s="51"/>
      <c r="O172" s="51"/>
      <c r="P172" s="51"/>
      <c r="Q172" s="51"/>
    </row>
    <row r="173" spans="1:17" s="32" customFormat="1" ht="15" customHeight="1">
      <c r="A173" s="19" t="s">
        <v>20</v>
      </c>
      <c r="B173" s="52">
        <f t="shared" si="16"/>
        <v>127999</v>
      </c>
      <c r="C173" s="52">
        <f t="shared" si="17"/>
        <v>145391</v>
      </c>
      <c r="D173" s="38">
        <v>4148</v>
      </c>
      <c r="E173" s="38">
        <v>7372</v>
      </c>
      <c r="F173" s="38">
        <v>3770</v>
      </c>
      <c r="G173" s="38">
        <v>429</v>
      </c>
      <c r="H173" s="38">
        <v>6277</v>
      </c>
      <c r="I173" s="38">
        <v>8425</v>
      </c>
      <c r="J173" s="38">
        <v>805</v>
      </c>
      <c r="K173" s="38">
        <v>412</v>
      </c>
      <c r="L173" s="38">
        <v>767</v>
      </c>
      <c r="M173" s="38">
        <v>742</v>
      </c>
      <c r="N173" s="51"/>
      <c r="O173" s="51"/>
      <c r="P173" s="51"/>
      <c r="Q173" s="51"/>
    </row>
    <row r="174" spans="1:17" s="32" customFormat="1" ht="15" customHeight="1">
      <c r="A174" s="19" t="s">
        <v>21</v>
      </c>
      <c r="B174" s="52">
        <f t="shared" si="16"/>
        <v>174668</v>
      </c>
      <c r="C174" s="52">
        <f t="shared" si="17"/>
        <v>457309</v>
      </c>
      <c r="D174" s="38">
        <v>3607</v>
      </c>
      <c r="E174" s="38">
        <v>8476</v>
      </c>
      <c r="F174" s="38">
        <v>4148</v>
      </c>
      <c r="G174" s="38">
        <v>822</v>
      </c>
      <c r="H174" s="38">
        <v>6968</v>
      </c>
      <c r="I174" s="38">
        <v>6258</v>
      </c>
      <c r="J174" s="38">
        <v>651</v>
      </c>
      <c r="K174" s="38">
        <v>740</v>
      </c>
      <c r="L174" s="38">
        <v>891</v>
      </c>
      <c r="M174" s="38">
        <v>1671</v>
      </c>
      <c r="N174" s="51"/>
      <c r="O174" s="51"/>
      <c r="P174" s="51"/>
      <c r="Q174" s="51"/>
    </row>
    <row r="175" spans="1:17" s="32" customFormat="1" ht="15" customHeight="1">
      <c r="A175" s="19" t="s">
        <v>22</v>
      </c>
      <c r="B175" s="52">
        <f t="shared" si="16"/>
        <v>212437</v>
      </c>
      <c r="C175" s="52">
        <f t="shared" si="17"/>
        <v>216868</v>
      </c>
      <c r="D175" s="38">
        <v>9418</v>
      </c>
      <c r="E175" s="38">
        <v>10887</v>
      </c>
      <c r="F175" s="38">
        <v>3857</v>
      </c>
      <c r="G175" s="38">
        <v>469</v>
      </c>
      <c r="H175" s="38">
        <v>13825</v>
      </c>
      <c r="I175" s="38">
        <v>7064</v>
      </c>
      <c r="J175" s="38">
        <v>299</v>
      </c>
      <c r="K175" s="38">
        <v>341</v>
      </c>
      <c r="L175" s="38">
        <v>379</v>
      </c>
      <c r="M175" s="38">
        <v>371</v>
      </c>
      <c r="N175" s="51"/>
      <c r="O175" s="51"/>
      <c r="P175" s="51"/>
      <c r="Q175" s="51"/>
    </row>
    <row r="176" spans="1:17" s="32" customFormat="1" ht="15" customHeight="1">
      <c r="A176" s="19" t="s">
        <v>23</v>
      </c>
      <c r="B176" s="52">
        <f t="shared" si="16"/>
        <v>134923</v>
      </c>
      <c r="C176" s="52">
        <f t="shared" si="17"/>
        <v>107915</v>
      </c>
      <c r="D176" s="38">
        <v>13527</v>
      </c>
      <c r="E176" s="38">
        <v>10220</v>
      </c>
      <c r="F176" s="38">
        <v>4078</v>
      </c>
      <c r="G176" s="38">
        <v>3630</v>
      </c>
      <c r="H176" s="38">
        <v>13313</v>
      </c>
      <c r="I176" s="38">
        <v>6846</v>
      </c>
      <c r="J176" s="38">
        <v>1788</v>
      </c>
      <c r="K176" s="38">
        <v>1804</v>
      </c>
      <c r="L176" s="38">
        <v>1438</v>
      </c>
      <c r="M176" s="38">
        <v>1725</v>
      </c>
      <c r="N176" s="51"/>
      <c r="O176" s="51"/>
      <c r="P176" s="51"/>
      <c r="Q176" s="51"/>
    </row>
    <row r="177" spans="1:17" s="32" customFormat="1" ht="15" customHeight="1">
      <c r="A177" s="19" t="s">
        <v>24</v>
      </c>
      <c r="B177" s="52">
        <f t="shared" si="16"/>
        <v>57263</v>
      </c>
      <c r="C177" s="52">
        <f t="shared" si="17"/>
        <v>176208</v>
      </c>
      <c r="D177" s="38">
        <v>1254</v>
      </c>
      <c r="E177" s="38">
        <v>5085</v>
      </c>
      <c r="F177" s="38">
        <v>178</v>
      </c>
      <c r="G177" s="38">
        <v>60</v>
      </c>
      <c r="H177" s="38">
        <v>2514</v>
      </c>
      <c r="I177" s="38">
        <v>7231</v>
      </c>
      <c r="J177" s="38">
        <v>724</v>
      </c>
      <c r="K177" s="38">
        <v>2049</v>
      </c>
      <c r="L177" s="38">
        <v>654</v>
      </c>
      <c r="M177" s="38">
        <v>1672</v>
      </c>
      <c r="N177" s="51"/>
      <c r="O177" s="51"/>
      <c r="P177" s="51"/>
      <c r="Q177" s="51"/>
    </row>
    <row r="178" spans="1:17" s="32" customFormat="1" ht="15" customHeight="1">
      <c r="A178" s="19" t="s">
        <v>25</v>
      </c>
      <c r="B178" s="52">
        <f t="shared" si="16"/>
        <v>82922</v>
      </c>
      <c r="C178" s="52">
        <f t="shared" si="17"/>
        <v>124343</v>
      </c>
      <c r="D178" s="38">
        <v>3847</v>
      </c>
      <c r="E178" s="38">
        <v>2673</v>
      </c>
      <c r="F178" s="38">
        <v>1822</v>
      </c>
      <c r="G178" s="38">
        <v>53</v>
      </c>
      <c r="H178" s="38">
        <v>5033</v>
      </c>
      <c r="I178" s="38">
        <v>2530</v>
      </c>
      <c r="J178" s="38">
        <v>1618</v>
      </c>
      <c r="K178" s="38">
        <v>48</v>
      </c>
      <c r="L178" s="38">
        <v>1262</v>
      </c>
      <c r="M178" s="38">
        <v>27</v>
      </c>
      <c r="N178" s="51"/>
      <c r="O178" s="51"/>
      <c r="P178" s="51"/>
      <c r="Q178" s="51"/>
    </row>
    <row r="179" spans="1:17" s="32" customFormat="1" ht="15" customHeight="1">
      <c r="A179" s="19" t="s">
        <v>26</v>
      </c>
      <c r="B179" s="52">
        <f t="shared" si="16"/>
        <v>197855</v>
      </c>
      <c r="C179" s="52">
        <f t="shared" si="17"/>
        <v>426533</v>
      </c>
      <c r="D179" s="38">
        <v>3351</v>
      </c>
      <c r="E179" s="38">
        <v>4558</v>
      </c>
      <c r="F179" s="38">
        <v>2016</v>
      </c>
      <c r="G179" s="38">
        <v>345</v>
      </c>
      <c r="H179" s="38">
        <v>4097</v>
      </c>
      <c r="I179" s="38">
        <v>3794</v>
      </c>
      <c r="J179" s="38">
        <v>880</v>
      </c>
      <c r="K179" s="38">
        <v>345</v>
      </c>
      <c r="L179" s="38">
        <v>1768</v>
      </c>
      <c r="M179" s="38">
        <v>528</v>
      </c>
      <c r="N179" s="51"/>
      <c r="O179" s="53"/>
      <c r="P179" s="53"/>
      <c r="Q179" s="51"/>
    </row>
    <row r="180" spans="1:17" s="32" customFormat="1" ht="15" customHeight="1">
      <c r="A180" s="19" t="s">
        <v>27</v>
      </c>
      <c r="B180" s="52">
        <f t="shared" si="16"/>
        <v>148764</v>
      </c>
      <c r="C180" s="52">
        <f t="shared" si="17"/>
        <v>161297</v>
      </c>
      <c r="D180" s="38">
        <v>7166</v>
      </c>
      <c r="E180" s="38">
        <v>6157</v>
      </c>
      <c r="F180" s="38">
        <v>3272</v>
      </c>
      <c r="G180" s="38">
        <v>1541</v>
      </c>
      <c r="H180" s="38">
        <v>10986</v>
      </c>
      <c r="I180" s="38">
        <v>6802</v>
      </c>
      <c r="J180" s="38">
        <v>499</v>
      </c>
      <c r="K180" s="38">
        <v>235</v>
      </c>
      <c r="L180" s="38">
        <v>591</v>
      </c>
      <c r="M180" s="38">
        <v>158</v>
      </c>
      <c r="N180" s="51"/>
      <c r="O180" s="51"/>
      <c r="P180" s="51"/>
      <c r="Q180" s="51"/>
    </row>
    <row r="181" spans="1:17" s="32" customFormat="1" ht="15" customHeight="1">
      <c r="A181" s="19" t="s">
        <v>28</v>
      </c>
      <c r="B181" s="52">
        <f t="shared" si="16"/>
        <v>128405</v>
      </c>
      <c r="C181" s="52">
        <f t="shared" si="17"/>
        <v>149556</v>
      </c>
      <c r="D181" s="38">
        <v>5697</v>
      </c>
      <c r="E181" s="38">
        <v>6332</v>
      </c>
      <c r="F181" s="38">
        <v>2477</v>
      </c>
      <c r="G181" s="38">
        <v>1261</v>
      </c>
      <c r="H181" s="38">
        <v>10163</v>
      </c>
      <c r="I181" s="38">
        <v>8066</v>
      </c>
      <c r="J181" s="38">
        <v>572</v>
      </c>
      <c r="K181" s="38">
        <v>163</v>
      </c>
      <c r="L181" s="38">
        <v>766</v>
      </c>
      <c r="M181" s="38">
        <v>103</v>
      </c>
      <c r="N181" s="51"/>
      <c r="O181" s="51"/>
      <c r="P181" s="51"/>
      <c r="Q181" s="51"/>
    </row>
    <row r="182" spans="1:17" s="32" customFormat="1" ht="15" customHeight="1">
      <c r="A182" s="19" t="s">
        <v>29</v>
      </c>
      <c r="B182" s="52">
        <f t="shared" si="16"/>
        <v>112476</v>
      </c>
      <c r="C182" s="52">
        <f t="shared" si="17"/>
        <v>180317</v>
      </c>
      <c r="D182" s="38">
        <v>1496</v>
      </c>
      <c r="E182" s="38">
        <v>4646</v>
      </c>
      <c r="F182" s="38">
        <v>570</v>
      </c>
      <c r="G182" s="38">
        <v>270</v>
      </c>
      <c r="H182" s="38">
        <v>2618</v>
      </c>
      <c r="I182" s="38">
        <v>2916</v>
      </c>
      <c r="J182" s="38">
        <v>378</v>
      </c>
      <c r="K182" s="38">
        <v>468</v>
      </c>
      <c r="L182" s="38">
        <v>243</v>
      </c>
      <c r="M182" s="38">
        <v>550</v>
      </c>
      <c r="N182" s="51"/>
      <c r="O182" s="51"/>
      <c r="P182" s="51"/>
      <c r="Q182" s="51"/>
    </row>
    <row r="183" spans="1:17" s="32" customFormat="1" ht="15" customHeight="1">
      <c r="A183" s="19" t="s">
        <v>30</v>
      </c>
      <c r="B183" s="52">
        <f t="shared" si="16"/>
        <v>128666</v>
      </c>
      <c r="C183" s="52">
        <f t="shared" si="17"/>
        <v>80893</v>
      </c>
      <c r="D183" s="38">
        <v>3148</v>
      </c>
      <c r="E183" s="38">
        <v>2550</v>
      </c>
      <c r="F183" s="38">
        <v>1353</v>
      </c>
      <c r="G183" s="38">
        <v>150</v>
      </c>
      <c r="H183" s="38">
        <v>6492</v>
      </c>
      <c r="I183" s="38">
        <v>2504</v>
      </c>
      <c r="J183" s="38">
        <v>403</v>
      </c>
      <c r="K183" s="38">
        <v>322</v>
      </c>
      <c r="L183" s="38">
        <v>402</v>
      </c>
      <c r="M183" s="38">
        <v>506</v>
      </c>
      <c r="N183" s="51"/>
      <c r="O183" s="51"/>
      <c r="P183" s="51"/>
      <c r="Q183" s="51"/>
    </row>
    <row r="184" spans="1:17" s="32" customFormat="1" ht="15" customHeight="1">
      <c r="A184" s="19" t="s">
        <v>31</v>
      </c>
      <c r="B184" s="52">
        <f t="shared" si="16"/>
        <v>191072</v>
      </c>
      <c r="C184" s="52">
        <f t="shared" si="17"/>
        <v>375983</v>
      </c>
      <c r="D184" s="38">
        <v>2824</v>
      </c>
      <c r="E184" s="38">
        <v>6199</v>
      </c>
      <c r="F184" s="38">
        <v>2044</v>
      </c>
      <c r="G184" s="38">
        <v>1243</v>
      </c>
      <c r="H184" s="38">
        <v>4524</v>
      </c>
      <c r="I184" s="38">
        <v>8398</v>
      </c>
      <c r="J184" s="38">
        <v>830</v>
      </c>
      <c r="K184" s="38">
        <v>994</v>
      </c>
      <c r="L184" s="38">
        <v>583</v>
      </c>
      <c r="M184" s="38">
        <v>2015</v>
      </c>
      <c r="N184" s="51"/>
      <c r="O184" s="51"/>
      <c r="P184" s="51"/>
      <c r="Q184" s="51"/>
    </row>
    <row r="185" spans="1:17" s="32" customFormat="1" ht="15" customHeight="1">
      <c r="A185" s="19" t="s">
        <v>32</v>
      </c>
      <c r="B185" s="52">
        <f t="shared" si="16"/>
        <v>814958</v>
      </c>
      <c r="C185" s="52">
        <f t="shared" si="17"/>
        <v>560161</v>
      </c>
      <c r="D185" s="38">
        <v>2607</v>
      </c>
      <c r="E185" s="38">
        <v>11227</v>
      </c>
      <c r="F185" s="38">
        <v>3561</v>
      </c>
      <c r="G185" s="38">
        <v>2</v>
      </c>
      <c r="H185" s="38">
        <v>5935</v>
      </c>
      <c r="I185" s="38">
        <v>13982</v>
      </c>
      <c r="J185" s="38">
        <v>142</v>
      </c>
      <c r="K185" s="38">
        <v>464</v>
      </c>
      <c r="L185" s="38">
        <v>235</v>
      </c>
      <c r="M185" s="38">
        <v>368</v>
      </c>
      <c r="N185" s="51"/>
      <c r="O185" s="51"/>
      <c r="P185" s="51"/>
      <c r="Q185" s="51"/>
    </row>
    <row r="186" spans="1:17" s="32" customFormat="1" ht="15" customHeight="1">
      <c r="A186" s="19" t="s">
        <v>33</v>
      </c>
      <c r="B186" s="52">
        <f t="shared" si="16"/>
        <v>81871</v>
      </c>
      <c r="C186" s="52">
        <f t="shared" si="17"/>
        <v>153999</v>
      </c>
      <c r="D186" s="38">
        <v>1492</v>
      </c>
      <c r="E186" s="38">
        <v>4178</v>
      </c>
      <c r="F186" s="38">
        <v>2552</v>
      </c>
      <c r="G186" s="38">
        <v>378</v>
      </c>
      <c r="H186" s="38">
        <v>3186</v>
      </c>
      <c r="I186" s="38">
        <v>5573</v>
      </c>
      <c r="J186" s="38">
        <v>43</v>
      </c>
      <c r="K186" s="38">
        <v>220</v>
      </c>
      <c r="L186" s="38">
        <v>20</v>
      </c>
      <c r="M186" s="38">
        <v>57</v>
      </c>
      <c r="N186" s="51"/>
      <c r="O186" s="51"/>
      <c r="P186" s="51"/>
      <c r="Q186" s="51"/>
    </row>
    <row r="187" spans="1:17" s="32" customFormat="1" ht="15" customHeight="1">
      <c r="A187" s="19" t="s">
        <v>34</v>
      </c>
      <c r="B187" s="52">
        <f t="shared" si="16"/>
        <v>57199</v>
      </c>
      <c r="C187" s="52">
        <f t="shared" si="17"/>
        <v>59573</v>
      </c>
      <c r="D187" s="38">
        <v>2532</v>
      </c>
      <c r="E187" s="38">
        <v>4873</v>
      </c>
      <c r="F187" s="38">
        <v>1193</v>
      </c>
      <c r="G187" s="38">
        <v>287</v>
      </c>
      <c r="H187" s="38">
        <v>7672</v>
      </c>
      <c r="I187" s="38">
        <v>8393</v>
      </c>
      <c r="J187" s="38">
        <v>233</v>
      </c>
      <c r="K187" s="38">
        <v>35</v>
      </c>
      <c r="L187" s="38">
        <v>125</v>
      </c>
      <c r="M187" s="38">
        <v>36</v>
      </c>
      <c r="N187" s="51"/>
      <c r="O187" s="53"/>
      <c r="P187" s="53"/>
      <c r="Q187" s="53"/>
    </row>
    <row r="188" spans="1:17" s="32" customFormat="1" ht="15" customHeight="1">
      <c r="A188" s="19" t="s">
        <v>35</v>
      </c>
      <c r="B188" s="52">
        <f t="shared" si="16"/>
        <v>211631</v>
      </c>
      <c r="C188" s="52">
        <f t="shared" si="17"/>
        <v>167493</v>
      </c>
      <c r="D188" s="38">
        <v>7752</v>
      </c>
      <c r="E188" s="38">
        <v>6028</v>
      </c>
      <c r="F188" s="38">
        <v>1817</v>
      </c>
      <c r="G188" s="38">
        <v>131</v>
      </c>
      <c r="H188" s="38">
        <v>7264</v>
      </c>
      <c r="I188" s="38">
        <v>5784</v>
      </c>
      <c r="J188" s="38">
        <v>1096</v>
      </c>
      <c r="K188" s="38">
        <v>711</v>
      </c>
      <c r="L188" s="38">
        <v>922</v>
      </c>
      <c r="M188" s="38">
        <v>697</v>
      </c>
      <c r="N188" s="51"/>
      <c r="O188" s="51"/>
      <c r="P188" s="51"/>
      <c r="Q188" s="51"/>
    </row>
    <row r="189" spans="1:17" s="32" customFormat="1" ht="15" customHeight="1">
      <c r="A189" s="19" t="s">
        <v>36</v>
      </c>
      <c r="B189" s="52">
        <f t="shared" si="16"/>
        <v>46553</v>
      </c>
      <c r="C189" s="52">
        <f t="shared" si="17"/>
        <v>58953</v>
      </c>
      <c r="D189" s="38">
        <v>1018</v>
      </c>
      <c r="E189" s="38">
        <v>3504</v>
      </c>
      <c r="F189" s="38">
        <v>1882</v>
      </c>
      <c r="G189" s="38">
        <v>1183</v>
      </c>
      <c r="H189" s="38">
        <v>3314</v>
      </c>
      <c r="I189" s="38">
        <v>3364</v>
      </c>
      <c r="J189" s="38">
        <v>492</v>
      </c>
      <c r="K189" s="38">
        <v>15</v>
      </c>
      <c r="L189" s="38">
        <v>364</v>
      </c>
      <c r="M189" s="38">
        <v>12</v>
      </c>
      <c r="N189" s="51"/>
      <c r="O189" s="51"/>
      <c r="P189" s="51"/>
      <c r="Q189" s="51"/>
    </row>
    <row r="190" spans="1:17" s="32" customFormat="1" ht="15" customHeight="1">
      <c r="A190" s="19" t="s">
        <v>37</v>
      </c>
      <c r="B190" s="52">
        <f t="shared" si="16"/>
        <v>269188</v>
      </c>
      <c r="C190" s="52">
        <f t="shared" si="17"/>
        <v>195000</v>
      </c>
      <c r="D190" s="38">
        <v>6926</v>
      </c>
      <c r="E190" s="38">
        <v>11668</v>
      </c>
      <c r="F190" s="38">
        <v>6276</v>
      </c>
      <c r="G190" s="38">
        <v>1417</v>
      </c>
      <c r="H190" s="38">
        <v>10097</v>
      </c>
      <c r="I190" s="38">
        <v>12249</v>
      </c>
      <c r="J190" s="38">
        <v>1545</v>
      </c>
      <c r="K190" s="38">
        <v>214</v>
      </c>
      <c r="L190" s="38">
        <v>1704</v>
      </c>
      <c r="M190" s="38">
        <v>438</v>
      </c>
      <c r="N190" s="51"/>
      <c r="O190" s="51"/>
      <c r="P190" s="51"/>
      <c r="Q190" s="51"/>
    </row>
    <row r="191" spans="1:17" s="32" customFormat="1" ht="15" customHeight="1">
      <c r="A191" s="19" t="s">
        <v>38</v>
      </c>
      <c r="B191" s="52">
        <f t="shared" si="16"/>
        <v>102005</v>
      </c>
      <c r="C191" s="52">
        <f t="shared" si="17"/>
        <v>631384</v>
      </c>
      <c r="D191" s="38">
        <v>1666</v>
      </c>
      <c r="E191" s="38">
        <v>4880</v>
      </c>
      <c r="F191" s="38">
        <v>786</v>
      </c>
      <c r="G191" s="38">
        <v>1032</v>
      </c>
      <c r="H191" s="38">
        <v>4031</v>
      </c>
      <c r="I191" s="38">
        <v>6268</v>
      </c>
      <c r="J191" s="38">
        <v>333</v>
      </c>
      <c r="K191" s="38">
        <v>773</v>
      </c>
      <c r="L191" s="38">
        <v>471</v>
      </c>
      <c r="M191" s="38">
        <v>990</v>
      </c>
      <c r="N191" s="51"/>
      <c r="O191" s="51"/>
      <c r="P191" s="51"/>
      <c r="Q191" s="51"/>
    </row>
    <row r="192" spans="1:17" s="32" customFormat="1" ht="15" customHeight="1">
      <c r="A192" s="19" t="s">
        <v>39</v>
      </c>
      <c r="B192" s="52">
        <f t="shared" si="16"/>
        <v>67979</v>
      </c>
      <c r="C192" s="52">
        <f t="shared" si="17"/>
        <v>110066</v>
      </c>
      <c r="D192" s="38">
        <v>1945</v>
      </c>
      <c r="E192" s="38">
        <v>2997</v>
      </c>
      <c r="F192" s="38">
        <v>1471</v>
      </c>
      <c r="G192" s="38">
        <v>474</v>
      </c>
      <c r="H192" s="38">
        <v>4388</v>
      </c>
      <c r="I192" s="38">
        <v>5698</v>
      </c>
      <c r="J192" s="38">
        <v>302</v>
      </c>
      <c r="K192" s="38">
        <v>441</v>
      </c>
      <c r="L192" s="38">
        <v>475</v>
      </c>
      <c r="M192" s="38">
        <v>745</v>
      </c>
      <c r="N192" s="51"/>
      <c r="O192" s="51"/>
      <c r="P192" s="51"/>
      <c r="Q192" s="51"/>
    </row>
    <row r="193" spans="1:17" s="32" customFormat="1" ht="15" customHeight="1">
      <c r="A193" s="19"/>
      <c r="B193" s="40"/>
      <c r="C193" s="40"/>
      <c r="D193" s="40"/>
      <c r="E193" s="52"/>
      <c r="F193" s="52"/>
      <c r="G193" s="52"/>
      <c r="H193" s="52"/>
      <c r="I193" s="52"/>
      <c r="J193" s="52"/>
      <c r="K193" s="52"/>
      <c r="L193" s="40"/>
      <c r="M193" s="40"/>
    </row>
    <row r="194" spans="1:17" s="57" customFormat="1" ht="15" customHeight="1">
      <c r="A194" s="18" t="s">
        <v>40</v>
      </c>
      <c r="B194" s="50">
        <f t="shared" ref="B194:M194" si="18">SUM(B195:B208)</f>
        <v>314037</v>
      </c>
      <c r="C194" s="50">
        <f t="shared" si="18"/>
        <v>198729</v>
      </c>
      <c r="D194" s="50">
        <f t="shared" si="18"/>
        <v>19819</v>
      </c>
      <c r="E194" s="50">
        <f t="shared" si="18"/>
        <v>13769</v>
      </c>
      <c r="F194" s="50">
        <f t="shared" si="18"/>
        <v>18622</v>
      </c>
      <c r="G194" s="50">
        <f t="shared" si="18"/>
        <v>296</v>
      </c>
      <c r="H194" s="50">
        <f t="shared" si="18"/>
        <v>9490</v>
      </c>
      <c r="I194" s="50">
        <f t="shared" si="18"/>
        <v>8019</v>
      </c>
      <c r="J194" s="50">
        <f t="shared" si="18"/>
        <v>2147</v>
      </c>
      <c r="K194" s="50">
        <f t="shared" si="18"/>
        <v>3775</v>
      </c>
      <c r="L194" s="50">
        <f t="shared" si="18"/>
        <v>4617</v>
      </c>
      <c r="M194" s="50">
        <f t="shared" si="18"/>
        <v>4877</v>
      </c>
      <c r="N194" s="50"/>
      <c r="O194" s="50"/>
      <c r="P194" s="50"/>
      <c r="Q194" s="37"/>
    </row>
    <row r="195" spans="1:17" s="32" customFormat="1" ht="15" customHeight="1">
      <c r="A195" s="19" t="s">
        <v>41</v>
      </c>
      <c r="B195" s="52">
        <f t="shared" ref="B195:B208" si="19">SUM(D195,F195,H195,J195,L195,B266,D266,F266,H266,J266,L266,N266,B336,D336,F336,H336,J336,L336,N336,B406,D406,F406,H406)</f>
        <v>4396</v>
      </c>
      <c r="C195" s="52">
        <f t="shared" ref="C195:C208" si="20">SUM(E195,G195,I195,K195,M195,C266,E266,G266,I266,K266,M266,O266,C336,E336,G336,I336,K336,M336,O336,C406,E406,G406,I406)</f>
        <v>2880</v>
      </c>
      <c r="D195" s="38">
        <v>349</v>
      </c>
      <c r="E195" s="38">
        <v>2205</v>
      </c>
      <c r="F195" s="38">
        <v>0</v>
      </c>
      <c r="G195" s="38">
        <v>0</v>
      </c>
      <c r="H195" s="38">
        <v>1610</v>
      </c>
      <c r="I195" s="38">
        <v>472</v>
      </c>
      <c r="J195" s="38">
        <v>29</v>
      </c>
      <c r="K195" s="38">
        <v>0</v>
      </c>
      <c r="L195" s="38">
        <v>43</v>
      </c>
      <c r="M195" s="38">
        <v>0</v>
      </c>
      <c r="N195" s="51"/>
      <c r="O195" s="53"/>
      <c r="P195" s="53"/>
      <c r="Q195" s="51"/>
    </row>
    <row r="196" spans="1:17" s="32" customFormat="1" ht="15" customHeight="1">
      <c r="A196" s="19" t="s">
        <v>42</v>
      </c>
      <c r="B196" s="52">
        <f t="shared" si="19"/>
        <v>9978</v>
      </c>
      <c r="C196" s="52">
        <f t="shared" si="20"/>
        <v>42738</v>
      </c>
      <c r="D196" s="38">
        <v>373</v>
      </c>
      <c r="E196" s="38">
        <v>1704</v>
      </c>
      <c r="F196" s="38">
        <v>85</v>
      </c>
      <c r="G196" s="38">
        <v>167</v>
      </c>
      <c r="H196" s="38">
        <v>619</v>
      </c>
      <c r="I196" s="38">
        <v>999</v>
      </c>
      <c r="J196" s="38">
        <v>348</v>
      </c>
      <c r="K196" s="38">
        <v>971</v>
      </c>
      <c r="L196" s="38">
        <v>600</v>
      </c>
      <c r="M196" s="38">
        <v>1035</v>
      </c>
      <c r="N196" s="53"/>
      <c r="O196" s="51"/>
      <c r="P196" s="51"/>
      <c r="Q196" s="53"/>
    </row>
    <row r="197" spans="1:17" s="32" customFormat="1" ht="15" customHeight="1">
      <c r="A197" s="19" t="s">
        <v>43</v>
      </c>
      <c r="B197" s="52">
        <f t="shared" si="19"/>
        <v>1839</v>
      </c>
      <c r="C197" s="52">
        <f t="shared" si="20"/>
        <v>8646</v>
      </c>
      <c r="D197" s="38">
        <v>9</v>
      </c>
      <c r="E197" s="38">
        <v>613</v>
      </c>
      <c r="F197" s="38">
        <v>0</v>
      </c>
      <c r="G197" s="38">
        <v>48</v>
      </c>
      <c r="H197" s="38">
        <v>121</v>
      </c>
      <c r="I197" s="38">
        <v>810</v>
      </c>
      <c r="J197" s="38">
        <v>22</v>
      </c>
      <c r="K197" s="38">
        <v>207</v>
      </c>
      <c r="L197" s="38">
        <v>90</v>
      </c>
      <c r="M197" s="38">
        <v>510</v>
      </c>
      <c r="N197" s="53"/>
      <c r="O197" s="53"/>
      <c r="P197" s="53"/>
      <c r="Q197" s="51"/>
    </row>
    <row r="198" spans="1:17" s="32" customFormat="1" ht="15" customHeight="1">
      <c r="A198" s="19" t="s">
        <v>44</v>
      </c>
      <c r="B198" s="52">
        <f t="shared" si="19"/>
        <v>47795</v>
      </c>
      <c r="C198" s="52">
        <f t="shared" si="20"/>
        <v>74161</v>
      </c>
      <c r="D198" s="38">
        <v>292</v>
      </c>
      <c r="E198" s="38">
        <v>835</v>
      </c>
      <c r="F198" s="38">
        <v>57</v>
      </c>
      <c r="G198" s="38">
        <v>81</v>
      </c>
      <c r="H198" s="38">
        <v>807</v>
      </c>
      <c r="I198" s="38">
        <v>788</v>
      </c>
      <c r="J198" s="38">
        <v>184</v>
      </c>
      <c r="K198" s="38">
        <v>216</v>
      </c>
      <c r="L198" s="38">
        <v>158</v>
      </c>
      <c r="M198" s="38">
        <v>0</v>
      </c>
      <c r="N198" s="51"/>
      <c r="O198" s="51"/>
      <c r="P198" s="51"/>
      <c r="Q198" s="51"/>
    </row>
    <row r="199" spans="1:17" s="32" customFormat="1" ht="15" customHeight="1">
      <c r="A199" s="19" t="s">
        <v>45</v>
      </c>
      <c r="B199" s="52">
        <f t="shared" si="19"/>
        <v>5146</v>
      </c>
      <c r="C199" s="52">
        <f t="shared" si="20"/>
        <v>7880</v>
      </c>
      <c r="D199" s="38">
        <v>170</v>
      </c>
      <c r="E199" s="38">
        <v>2546</v>
      </c>
      <c r="F199" s="38">
        <v>0</v>
      </c>
      <c r="G199" s="38">
        <v>0</v>
      </c>
      <c r="H199" s="38">
        <v>118</v>
      </c>
      <c r="I199" s="38">
        <v>406</v>
      </c>
      <c r="J199" s="38">
        <v>236</v>
      </c>
      <c r="K199" s="38">
        <v>1159</v>
      </c>
      <c r="L199" s="38">
        <v>198</v>
      </c>
      <c r="M199" s="38">
        <v>799</v>
      </c>
      <c r="N199" s="51"/>
      <c r="O199" s="53"/>
      <c r="P199" s="53"/>
      <c r="Q199" s="51"/>
    </row>
    <row r="200" spans="1:17" s="32" customFormat="1" ht="15" customHeight="1">
      <c r="A200" s="19" t="s">
        <v>46</v>
      </c>
      <c r="B200" s="52">
        <f t="shared" si="19"/>
        <v>688</v>
      </c>
      <c r="C200" s="52">
        <f t="shared" si="20"/>
        <v>5286</v>
      </c>
      <c r="D200" s="38">
        <v>0</v>
      </c>
      <c r="E200" s="38">
        <v>268</v>
      </c>
      <c r="F200" s="38">
        <v>0</v>
      </c>
      <c r="G200" s="38">
        <v>0</v>
      </c>
      <c r="H200" s="38">
        <v>56</v>
      </c>
      <c r="I200" s="38">
        <v>571</v>
      </c>
      <c r="J200" s="38">
        <v>42</v>
      </c>
      <c r="K200" s="38">
        <v>360</v>
      </c>
      <c r="L200" s="38">
        <v>69</v>
      </c>
      <c r="M200" s="38">
        <v>700</v>
      </c>
      <c r="N200" s="51"/>
      <c r="O200" s="53"/>
      <c r="P200" s="53"/>
      <c r="Q200" s="51"/>
    </row>
    <row r="201" spans="1:17" s="32" customFormat="1" ht="15" customHeight="1">
      <c r="A201" s="19" t="s">
        <v>47</v>
      </c>
      <c r="B201" s="52">
        <f t="shared" si="19"/>
        <v>9471</v>
      </c>
      <c r="C201" s="52">
        <f t="shared" si="20"/>
        <v>5596</v>
      </c>
      <c r="D201" s="38">
        <v>382</v>
      </c>
      <c r="E201" s="38">
        <v>114</v>
      </c>
      <c r="F201" s="38">
        <v>0</v>
      </c>
      <c r="G201" s="38">
        <v>0</v>
      </c>
      <c r="H201" s="38">
        <v>0</v>
      </c>
      <c r="I201" s="38">
        <v>0</v>
      </c>
      <c r="J201" s="38">
        <v>711</v>
      </c>
      <c r="K201" s="38">
        <v>66</v>
      </c>
      <c r="L201" s="38">
        <v>467</v>
      </c>
      <c r="M201" s="38">
        <v>294</v>
      </c>
      <c r="N201" s="53"/>
      <c r="O201" s="51"/>
      <c r="P201" s="51"/>
      <c r="Q201" s="53"/>
    </row>
    <row r="202" spans="1:17" s="32" customFormat="1" ht="15" customHeight="1">
      <c r="A202" s="19" t="s">
        <v>48</v>
      </c>
      <c r="B202" s="52">
        <f t="shared" si="19"/>
        <v>1414</v>
      </c>
      <c r="C202" s="52">
        <f t="shared" si="20"/>
        <v>2053</v>
      </c>
      <c r="D202" s="38">
        <v>461</v>
      </c>
      <c r="E202" s="38">
        <v>0</v>
      </c>
      <c r="F202" s="38">
        <v>9</v>
      </c>
      <c r="G202" s="38">
        <v>0</v>
      </c>
      <c r="H202" s="38">
        <v>0</v>
      </c>
      <c r="I202" s="38">
        <v>0</v>
      </c>
      <c r="J202" s="38">
        <v>68</v>
      </c>
      <c r="K202" s="38">
        <v>0</v>
      </c>
      <c r="L202" s="38">
        <v>876</v>
      </c>
      <c r="M202" s="38">
        <v>0</v>
      </c>
      <c r="N202" s="53"/>
      <c r="O202" s="51"/>
      <c r="P202" s="51"/>
      <c r="Q202" s="53"/>
    </row>
    <row r="203" spans="1:17" s="32" customFormat="1" ht="15" customHeight="1">
      <c r="A203" s="19" t="s">
        <v>49</v>
      </c>
      <c r="B203" s="52">
        <f t="shared" si="19"/>
        <v>3191</v>
      </c>
      <c r="C203" s="52">
        <f t="shared" si="20"/>
        <v>7005</v>
      </c>
      <c r="D203" s="38">
        <v>152</v>
      </c>
      <c r="E203" s="38">
        <v>1219</v>
      </c>
      <c r="F203" s="38">
        <v>913</v>
      </c>
      <c r="G203" s="38">
        <v>0</v>
      </c>
      <c r="H203" s="38">
        <v>355</v>
      </c>
      <c r="I203" s="38">
        <v>1710</v>
      </c>
      <c r="J203" s="38">
        <v>242</v>
      </c>
      <c r="K203" s="38">
        <v>246</v>
      </c>
      <c r="L203" s="38">
        <v>607</v>
      </c>
      <c r="M203" s="38">
        <v>664</v>
      </c>
      <c r="N203" s="51"/>
      <c r="O203" s="51"/>
      <c r="P203" s="51"/>
      <c r="Q203" s="51"/>
    </row>
    <row r="204" spans="1:17" s="32" customFormat="1" ht="15" customHeight="1">
      <c r="A204" s="32" t="s">
        <v>53</v>
      </c>
      <c r="B204" s="52">
        <f t="shared" si="19"/>
        <v>15817</v>
      </c>
      <c r="C204" s="52">
        <f t="shared" si="20"/>
        <v>27949</v>
      </c>
      <c r="D204" s="38">
        <v>676</v>
      </c>
      <c r="E204" s="38">
        <v>2987</v>
      </c>
      <c r="F204" s="38">
        <v>60</v>
      </c>
      <c r="G204" s="38">
        <v>0</v>
      </c>
      <c r="H204" s="38">
        <v>465</v>
      </c>
      <c r="I204" s="38">
        <v>915</v>
      </c>
      <c r="J204" s="38">
        <v>114</v>
      </c>
      <c r="K204" s="38">
        <v>462</v>
      </c>
      <c r="L204" s="38">
        <v>165</v>
      </c>
      <c r="M204" s="38">
        <v>782</v>
      </c>
      <c r="N204" s="38"/>
      <c r="O204" s="51"/>
      <c r="P204" s="51"/>
      <c r="Q204" s="51"/>
    </row>
    <row r="205" spans="1:17" s="32" customFormat="1" ht="15" customHeight="1">
      <c r="A205" s="32" t="s">
        <v>54</v>
      </c>
      <c r="B205" s="52">
        <f t="shared" si="19"/>
        <v>2352</v>
      </c>
      <c r="C205" s="52">
        <f t="shared" si="20"/>
        <v>2655</v>
      </c>
      <c r="D205" s="38">
        <v>368</v>
      </c>
      <c r="E205" s="38">
        <v>897</v>
      </c>
      <c r="F205" s="38">
        <v>148</v>
      </c>
      <c r="G205" s="38">
        <v>0</v>
      </c>
      <c r="H205" s="38">
        <v>117</v>
      </c>
      <c r="I205" s="38">
        <v>825</v>
      </c>
      <c r="J205" s="38">
        <v>100</v>
      </c>
      <c r="K205" s="38">
        <v>88</v>
      </c>
      <c r="L205" s="38">
        <v>117</v>
      </c>
      <c r="M205" s="38">
        <v>93</v>
      </c>
      <c r="N205" s="51"/>
      <c r="O205" s="51"/>
      <c r="P205" s="51"/>
      <c r="Q205" s="51"/>
    </row>
    <row r="206" spans="1:17" s="32" customFormat="1" ht="15" customHeight="1">
      <c r="A206" s="19" t="s">
        <v>50</v>
      </c>
      <c r="B206" s="52">
        <f t="shared" si="19"/>
        <v>134325</v>
      </c>
      <c r="C206" s="52">
        <f t="shared" si="20"/>
        <v>6881</v>
      </c>
      <c r="D206" s="38">
        <v>5438</v>
      </c>
      <c r="E206" s="38">
        <v>0</v>
      </c>
      <c r="F206" s="38">
        <v>0</v>
      </c>
      <c r="G206" s="38">
        <v>0</v>
      </c>
      <c r="H206" s="38">
        <v>3342</v>
      </c>
      <c r="I206" s="38">
        <v>0</v>
      </c>
      <c r="J206" s="38">
        <v>51</v>
      </c>
      <c r="K206" s="38">
        <v>0</v>
      </c>
      <c r="L206" s="38">
        <v>76</v>
      </c>
      <c r="M206" s="38">
        <v>0</v>
      </c>
      <c r="N206" s="53"/>
      <c r="O206" s="51"/>
      <c r="P206" s="51"/>
      <c r="Q206" s="53"/>
    </row>
    <row r="207" spans="1:17" s="32" customFormat="1" ht="15" customHeight="1">
      <c r="A207" s="19" t="s">
        <v>51</v>
      </c>
      <c r="B207" s="52">
        <f t="shared" si="19"/>
        <v>38194</v>
      </c>
      <c r="C207" s="52">
        <f t="shared" si="20"/>
        <v>2801</v>
      </c>
      <c r="D207" s="32">
        <v>0</v>
      </c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3"/>
      <c r="O207" s="51"/>
      <c r="P207" s="51"/>
      <c r="Q207" s="53"/>
    </row>
    <row r="208" spans="1:17" s="32" customFormat="1" ht="15" customHeight="1">
      <c r="A208" s="20" t="s">
        <v>52</v>
      </c>
      <c r="B208" s="41">
        <f t="shared" si="19"/>
        <v>39431</v>
      </c>
      <c r="C208" s="41">
        <f t="shared" si="20"/>
        <v>2198</v>
      </c>
      <c r="D208" s="41">
        <v>11149</v>
      </c>
      <c r="E208" s="41">
        <v>381</v>
      </c>
      <c r="F208" s="41">
        <v>17350</v>
      </c>
      <c r="G208" s="41">
        <v>0</v>
      </c>
      <c r="H208" s="41">
        <v>1880</v>
      </c>
      <c r="I208" s="41">
        <v>523</v>
      </c>
      <c r="J208" s="41">
        <v>0</v>
      </c>
      <c r="K208" s="41">
        <v>0</v>
      </c>
      <c r="L208" s="41">
        <v>1151</v>
      </c>
      <c r="M208" s="41">
        <v>0</v>
      </c>
      <c r="N208" s="53"/>
      <c r="O208" s="51"/>
      <c r="P208" s="51"/>
      <c r="Q208" s="53"/>
    </row>
    <row r="209" spans="1:17" ht="18.9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2"/>
      <c r="P209" s="11"/>
    </row>
    <row r="210" spans="1:17" ht="18.9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10"/>
    </row>
    <row r="211" spans="1:17" ht="15.75" customHeight="1"/>
    <row r="212" spans="1:17" ht="15.75" customHeight="1"/>
    <row r="213" spans="1:17" ht="15.75" customHeight="1"/>
    <row r="214" spans="1:17" ht="15.75" customHeight="1"/>
    <row r="215" spans="1:17" ht="17.25" customHeight="1">
      <c r="A215" s="80" t="s">
        <v>55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42"/>
    </row>
    <row r="216" spans="1:17" ht="15.75" customHeight="1">
      <c r="A216" s="21"/>
      <c r="B216" s="65"/>
      <c r="C216" s="65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</row>
    <row r="217" spans="1:17" ht="38.25" customHeight="1">
      <c r="A217" s="81" t="s">
        <v>120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43"/>
    </row>
    <row r="218" spans="1:17" ht="13.5" customHeight="1">
      <c r="A218" s="24"/>
      <c r="B218" s="70"/>
      <c r="C218" s="70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7"/>
    </row>
    <row r="219" spans="1:17" s="75" customFormat="1" ht="17.25" customHeight="1">
      <c r="A219" s="86" t="s">
        <v>73</v>
      </c>
      <c r="B219" s="86" t="s">
        <v>72</v>
      </c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77"/>
    </row>
    <row r="220" spans="1:17" s="75" customFormat="1" ht="18" customHeight="1">
      <c r="A220" s="86"/>
      <c r="B220" s="85" t="s">
        <v>96</v>
      </c>
      <c r="C220" s="85"/>
      <c r="D220" s="85"/>
      <c r="E220" s="85"/>
      <c r="F220" s="94" t="s">
        <v>99</v>
      </c>
      <c r="G220" s="87"/>
      <c r="H220" s="87" t="s">
        <v>100</v>
      </c>
      <c r="I220" s="87"/>
      <c r="J220" s="87" t="s">
        <v>101</v>
      </c>
      <c r="K220" s="87"/>
      <c r="L220" s="87" t="s">
        <v>102</v>
      </c>
      <c r="M220" s="87"/>
      <c r="N220" s="87" t="s">
        <v>103</v>
      </c>
      <c r="O220" s="89"/>
      <c r="P220" s="78"/>
    </row>
    <row r="221" spans="1:17" ht="18.95" customHeight="1">
      <c r="A221" s="86"/>
      <c r="B221" s="85" t="s">
        <v>97</v>
      </c>
      <c r="C221" s="85"/>
      <c r="D221" s="85" t="s">
        <v>98</v>
      </c>
      <c r="E221" s="85"/>
      <c r="F221" s="95"/>
      <c r="G221" s="88"/>
      <c r="H221" s="88"/>
      <c r="I221" s="88"/>
      <c r="J221" s="88"/>
      <c r="K221" s="88"/>
      <c r="L221" s="88"/>
      <c r="M221" s="88"/>
      <c r="N221" s="88"/>
      <c r="O221" s="90"/>
      <c r="P221" s="10"/>
    </row>
    <row r="222" spans="1:17" ht="18.95" customHeight="1">
      <c r="A222" s="86"/>
      <c r="B222" s="66" t="s">
        <v>104</v>
      </c>
      <c r="C222" s="66" t="s">
        <v>95</v>
      </c>
      <c r="D222" s="29" t="s">
        <v>104</v>
      </c>
      <c r="E222" s="29" t="s">
        <v>95</v>
      </c>
      <c r="F222" s="30" t="s">
        <v>104</v>
      </c>
      <c r="G222" s="30" t="s">
        <v>95</v>
      </c>
      <c r="H222" s="30" t="s">
        <v>104</v>
      </c>
      <c r="I222" s="30" t="s">
        <v>95</v>
      </c>
      <c r="J222" s="30" t="s">
        <v>104</v>
      </c>
      <c r="K222" s="30" t="s">
        <v>95</v>
      </c>
      <c r="L222" s="30" t="s">
        <v>104</v>
      </c>
      <c r="M222" s="30" t="s">
        <v>95</v>
      </c>
      <c r="N222" s="30" t="s">
        <v>104</v>
      </c>
      <c r="O222" s="30" t="s">
        <v>95</v>
      </c>
      <c r="P222" s="10"/>
    </row>
    <row r="223" spans="1:17" ht="1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10"/>
    </row>
    <row r="224" spans="1:17" s="68" customFormat="1" ht="15" customHeight="1">
      <c r="A224" s="18" t="s">
        <v>2</v>
      </c>
      <c r="B224" s="50">
        <f t="shared" ref="B224:O224" si="21">SUM(B226,B232,B265)</f>
        <v>124622</v>
      </c>
      <c r="C224" s="50">
        <f t="shared" si="21"/>
        <v>160105</v>
      </c>
      <c r="D224" s="50">
        <f t="shared" si="21"/>
        <v>68633</v>
      </c>
      <c r="E224" s="50">
        <f t="shared" si="21"/>
        <v>111006</v>
      </c>
      <c r="F224" s="50">
        <f t="shared" si="21"/>
        <v>1303385</v>
      </c>
      <c r="G224" s="50">
        <f t="shared" si="21"/>
        <v>1580093</v>
      </c>
      <c r="H224" s="50">
        <f t="shared" si="21"/>
        <v>2463766</v>
      </c>
      <c r="I224" s="50">
        <f t="shared" si="21"/>
        <v>3196347</v>
      </c>
      <c r="J224" s="50">
        <f t="shared" si="21"/>
        <v>1017858</v>
      </c>
      <c r="K224" s="50">
        <f t="shared" si="21"/>
        <v>1857673</v>
      </c>
      <c r="L224" s="50">
        <f t="shared" si="21"/>
        <v>75731</v>
      </c>
      <c r="M224" s="50">
        <f t="shared" si="21"/>
        <v>21649</v>
      </c>
      <c r="N224" s="50">
        <f t="shared" si="21"/>
        <v>71087</v>
      </c>
      <c r="O224" s="50">
        <f t="shared" si="21"/>
        <v>43090</v>
      </c>
      <c r="P224" s="13"/>
      <c r="Q224" s="13"/>
    </row>
    <row r="225" spans="1:17" ht="15" customHeight="1">
      <c r="A225" s="19"/>
      <c r="B225" s="40"/>
      <c r="C225" s="40"/>
      <c r="D225" s="56"/>
      <c r="E225" s="56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7"/>
      <c r="Q225" s="7"/>
    </row>
    <row r="226" spans="1:17" s="68" customFormat="1" ht="15" customHeight="1">
      <c r="A226" s="18" t="s">
        <v>3</v>
      </c>
      <c r="B226" s="50">
        <f>SUM(B227:B230)</f>
        <v>31312</v>
      </c>
      <c r="C226" s="50">
        <f t="shared" ref="C226:O226" si="22">SUM(C227:C230)</f>
        <v>43368</v>
      </c>
      <c r="D226" s="50">
        <f t="shared" si="22"/>
        <v>16535</v>
      </c>
      <c r="E226" s="50">
        <f t="shared" si="22"/>
        <v>23935</v>
      </c>
      <c r="F226" s="50">
        <f t="shared" si="22"/>
        <v>289119</v>
      </c>
      <c r="G226" s="50">
        <f t="shared" si="22"/>
        <v>308319</v>
      </c>
      <c r="H226" s="50">
        <f t="shared" si="22"/>
        <v>482357</v>
      </c>
      <c r="I226" s="50">
        <f t="shared" si="22"/>
        <v>766668</v>
      </c>
      <c r="J226" s="50">
        <f t="shared" si="22"/>
        <v>331778</v>
      </c>
      <c r="K226" s="50">
        <f t="shared" si="22"/>
        <v>491273</v>
      </c>
      <c r="L226" s="50">
        <f t="shared" si="22"/>
        <v>12944</v>
      </c>
      <c r="M226" s="50">
        <f t="shared" si="22"/>
        <v>2178</v>
      </c>
      <c r="N226" s="50">
        <f t="shared" si="22"/>
        <v>6916</v>
      </c>
      <c r="O226" s="50">
        <f t="shared" si="22"/>
        <v>2510</v>
      </c>
      <c r="P226" s="13"/>
      <c r="Q226" s="13"/>
    </row>
    <row r="227" spans="1:17" ht="15" customHeight="1">
      <c r="A227" s="19" t="s">
        <v>4</v>
      </c>
      <c r="B227" s="38">
        <v>5947</v>
      </c>
      <c r="C227" s="38">
        <v>5899</v>
      </c>
      <c r="D227" s="38">
        <v>5023</v>
      </c>
      <c r="E227" s="38">
        <v>7726</v>
      </c>
      <c r="F227" s="38">
        <v>78356</v>
      </c>
      <c r="G227" s="38">
        <v>101489</v>
      </c>
      <c r="H227" s="38">
        <v>130203</v>
      </c>
      <c r="I227" s="38">
        <v>212536</v>
      </c>
      <c r="J227" s="38">
        <v>16669</v>
      </c>
      <c r="K227" s="38">
        <v>18554</v>
      </c>
      <c r="L227" s="38">
        <v>737</v>
      </c>
      <c r="M227" s="38">
        <v>1082</v>
      </c>
      <c r="N227" s="38">
        <v>1495</v>
      </c>
      <c r="O227" s="38">
        <v>1551</v>
      </c>
      <c r="P227" s="8"/>
      <c r="Q227" s="8"/>
    </row>
    <row r="228" spans="1:17" ht="15" customHeight="1">
      <c r="A228" s="19" t="s">
        <v>5</v>
      </c>
      <c r="B228" s="38">
        <v>5800</v>
      </c>
      <c r="C228" s="38">
        <v>5415</v>
      </c>
      <c r="D228" s="38">
        <v>4503</v>
      </c>
      <c r="E228" s="38">
        <v>5554</v>
      </c>
      <c r="F228" s="38">
        <v>63268</v>
      </c>
      <c r="G228" s="38">
        <v>93182</v>
      </c>
      <c r="H228" s="38">
        <v>76375</v>
      </c>
      <c r="I228" s="38">
        <v>252497</v>
      </c>
      <c r="J228" s="38">
        <v>80377</v>
      </c>
      <c r="K228" s="38">
        <v>245578</v>
      </c>
      <c r="L228" s="38">
        <v>1515</v>
      </c>
      <c r="M228" s="38">
        <v>33</v>
      </c>
      <c r="N228" s="38">
        <v>1095</v>
      </c>
      <c r="O228" s="38">
        <v>386</v>
      </c>
      <c r="P228" s="8"/>
      <c r="Q228" s="8"/>
    </row>
    <row r="229" spans="1:17" ht="15" customHeight="1">
      <c r="A229" s="19" t="s">
        <v>6</v>
      </c>
      <c r="B229" s="38">
        <v>12251</v>
      </c>
      <c r="C229" s="38">
        <v>22263</v>
      </c>
      <c r="D229" s="38">
        <v>5837</v>
      </c>
      <c r="E229" s="38">
        <v>6608</v>
      </c>
      <c r="F229" s="38">
        <v>118127</v>
      </c>
      <c r="G229" s="38">
        <v>80907</v>
      </c>
      <c r="H229" s="38">
        <v>220148</v>
      </c>
      <c r="I229" s="38">
        <v>206331</v>
      </c>
      <c r="J229" s="38">
        <v>202620</v>
      </c>
      <c r="K229" s="38">
        <v>190377</v>
      </c>
      <c r="L229" s="38">
        <v>8167</v>
      </c>
      <c r="M229" s="38">
        <v>135</v>
      </c>
      <c r="N229" s="38">
        <v>4155</v>
      </c>
      <c r="O229" s="38">
        <v>471</v>
      </c>
      <c r="P229" s="8"/>
      <c r="Q229" s="8"/>
    </row>
    <row r="230" spans="1:17" ht="15" customHeight="1">
      <c r="A230" s="19" t="s">
        <v>7</v>
      </c>
      <c r="B230" s="38">
        <v>7314</v>
      </c>
      <c r="C230" s="38">
        <v>9791</v>
      </c>
      <c r="D230" s="38">
        <v>1172</v>
      </c>
      <c r="E230" s="38">
        <v>4047</v>
      </c>
      <c r="F230" s="38">
        <v>29368</v>
      </c>
      <c r="G230" s="38">
        <v>32741</v>
      </c>
      <c r="H230" s="38">
        <v>55631</v>
      </c>
      <c r="I230" s="38">
        <v>95304</v>
      </c>
      <c r="J230" s="38">
        <v>32112</v>
      </c>
      <c r="K230" s="38">
        <v>36764</v>
      </c>
      <c r="L230" s="38">
        <v>2525</v>
      </c>
      <c r="M230" s="38">
        <v>928</v>
      </c>
      <c r="N230" s="38">
        <v>171</v>
      </c>
      <c r="O230" s="38">
        <v>102</v>
      </c>
      <c r="P230" s="8"/>
      <c r="Q230" s="8"/>
    </row>
    <row r="231" spans="1:17" ht="15" customHeight="1">
      <c r="A231" s="19"/>
      <c r="B231" s="40"/>
      <c r="C231" s="40"/>
      <c r="D231" s="40"/>
      <c r="E231" s="52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6"/>
      <c r="Q231" s="6"/>
    </row>
    <row r="232" spans="1:17" s="68" customFormat="1" ht="15" customHeight="1">
      <c r="A232" s="18" t="s">
        <v>8</v>
      </c>
      <c r="B232" s="50">
        <f>SUM(B233:B263)</f>
        <v>90254</v>
      </c>
      <c r="C232" s="50">
        <f t="shared" ref="C232:O232" si="23">SUM(C233:C263)</f>
        <v>96798</v>
      </c>
      <c r="D232" s="50">
        <f t="shared" si="23"/>
        <v>51660</v>
      </c>
      <c r="E232" s="50">
        <f t="shared" si="23"/>
        <v>73220</v>
      </c>
      <c r="F232" s="50">
        <f t="shared" si="23"/>
        <v>897484</v>
      </c>
      <c r="G232" s="50">
        <f t="shared" si="23"/>
        <v>1239519</v>
      </c>
      <c r="H232" s="50">
        <f t="shared" si="23"/>
        <v>1941913</v>
      </c>
      <c r="I232" s="50">
        <f t="shared" si="23"/>
        <v>2390816</v>
      </c>
      <c r="J232" s="50">
        <f t="shared" si="23"/>
        <v>682918</v>
      </c>
      <c r="K232" s="50">
        <f t="shared" si="23"/>
        <v>1359549</v>
      </c>
      <c r="L232" s="50">
        <f t="shared" si="23"/>
        <v>49471</v>
      </c>
      <c r="M232" s="50">
        <f t="shared" si="23"/>
        <v>15778</v>
      </c>
      <c r="N232" s="50">
        <f t="shared" si="23"/>
        <v>63552</v>
      </c>
      <c r="O232" s="50">
        <f t="shared" si="23"/>
        <v>37922</v>
      </c>
      <c r="P232" s="13"/>
      <c r="Q232" s="13"/>
    </row>
    <row r="233" spans="1:17" ht="15" customHeight="1">
      <c r="A233" s="19" t="s">
        <v>9</v>
      </c>
      <c r="B233" s="38">
        <v>553</v>
      </c>
      <c r="C233" s="38">
        <v>1217</v>
      </c>
      <c r="D233" s="38">
        <v>609</v>
      </c>
      <c r="E233" s="38">
        <v>1517</v>
      </c>
      <c r="F233" s="38">
        <v>19787</v>
      </c>
      <c r="G233" s="38">
        <v>13865</v>
      </c>
      <c r="H233" s="38">
        <v>55624</v>
      </c>
      <c r="I233" s="38">
        <v>33751</v>
      </c>
      <c r="J233" s="38">
        <v>16177</v>
      </c>
      <c r="K233" s="38">
        <v>23068</v>
      </c>
      <c r="L233" s="38">
        <v>1330</v>
      </c>
      <c r="M233" s="38">
        <v>209</v>
      </c>
      <c r="N233" s="38">
        <v>1912</v>
      </c>
      <c r="O233" s="38">
        <v>3295</v>
      </c>
      <c r="P233" s="8"/>
      <c r="Q233" s="8"/>
    </row>
    <row r="234" spans="1:17" ht="15" customHeight="1">
      <c r="A234" s="19" t="s">
        <v>10</v>
      </c>
      <c r="B234" s="38">
        <v>1484</v>
      </c>
      <c r="C234" s="38">
        <v>1499</v>
      </c>
      <c r="D234" s="38">
        <v>3609</v>
      </c>
      <c r="E234" s="38">
        <v>3797</v>
      </c>
      <c r="F234" s="38">
        <v>23594</v>
      </c>
      <c r="G234" s="38">
        <v>38076</v>
      </c>
      <c r="H234" s="38">
        <v>18814</v>
      </c>
      <c r="I234" s="38">
        <v>35622</v>
      </c>
      <c r="J234" s="38">
        <v>12685</v>
      </c>
      <c r="K234" s="38">
        <v>19603</v>
      </c>
      <c r="L234" s="38">
        <v>1127</v>
      </c>
      <c r="M234" s="38">
        <v>483</v>
      </c>
      <c r="N234" s="38">
        <v>339</v>
      </c>
      <c r="O234" s="38">
        <v>481</v>
      </c>
      <c r="P234" s="8"/>
      <c r="Q234" s="8"/>
    </row>
    <row r="235" spans="1:17" ht="15" customHeight="1">
      <c r="A235" s="19" t="s">
        <v>11</v>
      </c>
      <c r="B235" s="38">
        <v>297</v>
      </c>
      <c r="C235" s="38">
        <v>690</v>
      </c>
      <c r="D235" s="38">
        <v>80</v>
      </c>
      <c r="E235" s="38">
        <v>3456</v>
      </c>
      <c r="F235" s="38">
        <v>6699</v>
      </c>
      <c r="G235" s="38">
        <v>16770</v>
      </c>
      <c r="H235" s="38">
        <v>9982</v>
      </c>
      <c r="I235" s="38">
        <v>34657</v>
      </c>
      <c r="J235" s="38">
        <v>7633</v>
      </c>
      <c r="K235" s="38">
        <v>7136</v>
      </c>
      <c r="L235" s="38">
        <v>182</v>
      </c>
      <c r="M235" s="38">
        <v>33</v>
      </c>
      <c r="N235" s="38">
        <v>2430</v>
      </c>
      <c r="O235" s="38">
        <v>121</v>
      </c>
      <c r="P235" s="9"/>
      <c r="Q235" s="8"/>
    </row>
    <row r="236" spans="1:17" ht="15" customHeight="1">
      <c r="A236" s="19" t="s">
        <v>12</v>
      </c>
      <c r="B236" s="38">
        <v>860</v>
      </c>
      <c r="C236" s="38">
        <v>1182</v>
      </c>
      <c r="D236" s="38">
        <v>213</v>
      </c>
      <c r="E236" s="38">
        <v>1076</v>
      </c>
      <c r="F236" s="38">
        <v>16143</v>
      </c>
      <c r="G236" s="38">
        <v>11574</v>
      </c>
      <c r="H236" s="38">
        <v>16142</v>
      </c>
      <c r="I236" s="38">
        <v>10789</v>
      </c>
      <c r="J236" s="38">
        <v>2747</v>
      </c>
      <c r="K236" s="38">
        <v>228</v>
      </c>
      <c r="L236" s="38">
        <v>208</v>
      </c>
      <c r="M236" s="38">
        <v>88</v>
      </c>
      <c r="N236" s="38">
        <v>98</v>
      </c>
      <c r="O236" s="38">
        <v>1</v>
      </c>
      <c r="P236" s="9"/>
      <c r="Q236" s="8"/>
    </row>
    <row r="237" spans="1:17" ht="15" customHeight="1">
      <c r="A237" s="19" t="s">
        <v>13</v>
      </c>
      <c r="B237" s="38">
        <v>4051</v>
      </c>
      <c r="C237" s="38">
        <v>2206</v>
      </c>
      <c r="D237" s="38">
        <v>3318</v>
      </c>
      <c r="E237" s="38">
        <v>2639</v>
      </c>
      <c r="F237" s="38">
        <v>25951</v>
      </c>
      <c r="G237" s="38">
        <v>29047</v>
      </c>
      <c r="H237" s="38">
        <v>32044</v>
      </c>
      <c r="I237" s="38">
        <v>38878</v>
      </c>
      <c r="J237" s="38">
        <v>23936</v>
      </c>
      <c r="K237" s="38">
        <v>23932</v>
      </c>
      <c r="L237" s="38">
        <v>1934</v>
      </c>
      <c r="M237" s="38">
        <v>1433</v>
      </c>
      <c r="N237" s="38">
        <v>3810</v>
      </c>
      <c r="O237" s="38">
        <v>1313</v>
      </c>
      <c r="P237" s="8"/>
      <c r="Q237" s="8"/>
    </row>
    <row r="238" spans="1:17" ht="15" customHeight="1">
      <c r="A238" s="19" t="s">
        <v>14</v>
      </c>
      <c r="B238" s="38">
        <v>3675</v>
      </c>
      <c r="C238" s="38">
        <v>3902</v>
      </c>
      <c r="D238" s="38">
        <v>92</v>
      </c>
      <c r="E238" s="38">
        <v>395</v>
      </c>
      <c r="F238" s="38">
        <v>26260</v>
      </c>
      <c r="G238" s="38">
        <v>12590</v>
      </c>
      <c r="H238" s="38">
        <v>16081</v>
      </c>
      <c r="I238" s="38">
        <v>11756</v>
      </c>
      <c r="J238" s="38">
        <v>12917</v>
      </c>
      <c r="K238" s="38">
        <v>10837</v>
      </c>
      <c r="L238" s="38">
        <v>987</v>
      </c>
      <c r="M238" s="38">
        <v>0</v>
      </c>
      <c r="N238" s="38">
        <v>69</v>
      </c>
      <c r="O238" s="38">
        <v>30</v>
      </c>
      <c r="P238" s="8"/>
      <c r="Q238" s="9"/>
    </row>
    <row r="239" spans="1:17" ht="15" customHeight="1">
      <c r="A239" s="19" t="s">
        <v>15</v>
      </c>
      <c r="B239" s="38">
        <v>246</v>
      </c>
      <c r="C239" s="38">
        <v>2486</v>
      </c>
      <c r="D239" s="38">
        <v>564</v>
      </c>
      <c r="E239" s="38">
        <v>6291</v>
      </c>
      <c r="F239" s="38">
        <v>25919</v>
      </c>
      <c r="G239" s="38">
        <v>28113</v>
      </c>
      <c r="H239" s="38">
        <v>37644</v>
      </c>
      <c r="I239" s="38">
        <v>37421</v>
      </c>
      <c r="J239" s="38">
        <v>8117</v>
      </c>
      <c r="K239" s="38">
        <v>4526</v>
      </c>
      <c r="L239" s="38">
        <v>1768</v>
      </c>
      <c r="M239" s="38">
        <v>533</v>
      </c>
      <c r="N239" s="38">
        <v>1061</v>
      </c>
      <c r="O239" s="38">
        <v>181</v>
      </c>
      <c r="P239" s="8"/>
      <c r="Q239" s="8"/>
    </row>
    <row r="240" spans="1:17" ht="15" customHeight="1">
      <c r="A240" s="19" t="s">
        <v>16</v>
      </c>
      <c r="B240" s="38">
        <v>3606</v>
      </c>
      <c r="C240" s="38">
        <v>5300</v>
      </c>
      <c r="D240" s="38">
        <v>1260</v>
      </c>
      <c r="E240" s="38">
        <v>5166</v>
      </c>
      <c r="F240" s="38">
        <v>26217</v>
      </c>
      <c r="G240" s="38">
        <v>42478</v>
      </c>
      <c r="H240" s="38">
        <v>51252</v>
      </c>
      <c r="I240" s="38">
        <v>94577</v>
      </c>
      <c r="J240" s="38">
        <v>22817</v>
      </c>
      <c r="K240" s="38">
        <v>24758</v>
      </c>
      <c r="L240" s="38">
        <v>1227</v>
      </c>
      <c r="M240" s="38">
        <v>437</v>
      </c>
      <c r="N240" s="38">
        <v>1246</v>
      </c>
      <c r="O240" s="38">
        <v>303</v>
      </c>
      <c r="P240" s="8"/>
      <c r="Q240" s="8"/>
    </row>
    <row r="241" spans="1:17" ht="15" customHeight="1">
      <c r="A241" s="19" t="s">
        <v>17</v>
      </c>
      <c r="B241" s="38">
        <v>886</v>
      </c>
      <c r="C241" s="38">
        <v>5221</v>
      </c>
      <c r="D241" s="38">
        <v>954</v>
      </c>
      <c r="E241" s="38">
        <v>1644</v>
      </c>
      <c r="F241" s="38">
        <v>31099</v>
      </c>
      <c r="G241" s="38">
        <v>43464</v>
      </c>
      <c r="H241" s="38">
        <v>45401</v>
      </c>
      <c r="I241" s="38">
        <v>158993</v>
      </c>
      <c r="J241" s="38">
        <v>35439</v>
      </c>
      <c r="K241" s="38">
        <v>125915</v>
      </c>
      <c r="L241" s="38">
        <v>1716</v>
      </c>
      <c r="M241" s="38">
        <v>5</v>
      </c>
      <c r="N241" s="38">
        <v>1178</v>
      </c>
      <c r="O241" s="38">
        <v>629</v>
      </c>
      <c r="P241" s="8"/>
      <c r="Q241" s="8"/>
    </row>
    <row r="242" spans="1:17" ht="15" customHeight="1">
      <c r="A242" s="19" t="s">
        <v>18</v>
      </c>
      <c r="B242" s="38">
        <v>4767</v>
      </c>
      <c r="C242" s="38">
        <v>4714</v>
      </c>
      <c r="D242" s="38">
        <v>1708</v>
      </c>
      <c r="E242" s="38">
        <v>1869</v>
      </c>
      <c r="F242" s="38">
        <v>47003</v>
      </c>
      <c r="G242" s="38">
        <v>50675</v>
      </c>
      <c r="H242" s="38">
        <v>98468</v>
      </c>
      <c r="I242" s="38">
        <v>95090</v>
      </c>
      <c r="J242" s="38">
        <v>27748</v>
      </c>
      <c r="K242" s="38">
        <v>32456</v>
      </c>
      <c r="L242" s="38">
        <v>4907</v>
      </c>
      <c r="M242" s="38">
        <v>1230</v>
      </c>
      <c r="N242" s="38">
        <v>8849</v>
      </c>
      <c r="O242" s="38">
        <v>1493</v>
      </c>
      <c r="P242" s="8"/>
      <c r="Q242" s="8"/>
    </row>
    <row r="243" spans="1:17" ht="15" customHeight="1">
      <c r="A243" s="19" t="s">
        <v>19</v>
      </c>
      <c r="B243" s="38">
        <v>12647</v>
      </c>
      <c r="C243" s="38">
        <v>2892</v>
      </c>
      <c r="D243" s="38">
        <v>5696</v>
      </c>
      <c r="E243" s="38">
        <v>429</v>
      </c>
      <c r="F243" s="38">
        <v>63843</v>
      </c>
      <c r="G243" s="38">
        <v>55649</v>
      </c>
      <c r="H243" s="38">
        <v>98947</v>
      </c>
      <c r="I243" s="38">
        <v>112659</v>
      </c>
      <c r="J243" s="38">
        <v>43976</v>
      </c>
      <c r="K243" s="38">
        <v>20521</v>
      </c>
      <c r="L243" s="38">
        <v>2245</v>
      </c>
      <c r="M243" s="38">
        <v>3</v>
      </c>
      <c r="N243" s="38">
        <v>7025</v>
      </c>
      <c r="O243" s="38">
        <v>2184</v>
      </c>
      <c r="P243" s="8"/>
      <c r="Q243" s="8"/>
    </row>
    <row r="244" spans="1:17" ht="15" customHeight="1">
      <c r="A244" s="19" t="s">
        <v>20</v>
      </c>
      <c r="B244" s="38">
        <v>3174</v>
      </c>
      <c r="C244" s="38">
        <v>4004</v>
      </c>
      <c r="D244" s="38">
        <v>1570</v>
      </c>
      <c r="E244" s="38">
        <v>4760</v>
      </c>
      <c r="F244" s="38">
        <v>31081</v>
      </c>
      <c r="G244" s="38">
        <v>45952</v>
      </c>
      <c r="H244" s="38">
        <v>30074</v>
      </c>
      <c r="I244" s="38">
        <v>51617</v>
      </c>
      <c r="J244" s="38">
        <v>13301</v>
      </c>
      <c r="K244" s="38">
        <v>14197</v>
      </c>
      <c r="L244" s="38">
        <v>5505</v>
      </c>
      <c r="M244" s="38">
        <v>40</v>
      </c>
      <c r="N244" s="38">
        <v>5591</v>
      </c>
      <c r="O244" s="38">
        <v>1205</v>
      </c>
      <c r="P244" s="8"/>
      <c r="Q244" s="8"/>
    </row>
    <row r="245" spans="1:17" ht="15" customHeight="1">
      <c r="A245" s="19" t="s">
        <v>21</v>
      </c>
      <c r="B245" s="38">
        <v>3339</v>
      </c>
      <c r="C245" s="38">
        <v>2818</v>
      </c>
      <c r="D245" s="38">
        <v>1626</v>
      </c>
      <c r="E245" s="38">
        <v>4392</v>
      </c>
      <c r="F245" s="38">
        <v>36722</v>
      </c>
      <c r="G245" s="38">
        <v>98339</v>
      </c>
      <c r="H245" s="38">
        <v>55757</v>
      </c>
      <c r="I245" s="38">
        <v>169923</v>
      </c>
      <c r="J245" s="38">
        <v>48285</v>
      </c>
      <c r="K245" s="38">
        <v>147695</v>
      </c>
      <c r="L245" s="38">
        <v>780</v>
      </c>
      <c r="M245" s="38">
        <v>368</v>
      </c>
      <c r="N245" s="38">
        <v>560</v>
      </c>
      <c r="O245" s="38">
        <v>186</v>
      </c>
      <c r="P245" s="8"/>
      <c r="Q245" s="8"/>
    </row>
    <row r="246" spans="1:17" ht="15" customHeight="1">
      <c r="A246" s="19" t="s">
        <v>22</v>
      </c>
      <c r="B246" s="38">
        <v>7527</v>
      </c>
      <c r="C246" s="38">
        <v>7397</v>
      </c>
      <c r="D246" s="38">
        <v>2195</v>
      </c>
      <c r="E246" s="38">
        <v>3352</v>
      </c>
      <c r="F246" s="38">
        <v>47605</v>
      </c>
      <c r="G246" s="38">
        <v>52356</v>
      </c>
      <c r="H246" s="38">
        <v>60943</v>
      </c>
      <c r="I246" s="38">
        <v>65959</v>
      </c>
      <c r="J246" s="38">
        <v>24214</v>
      </c>
      <c r="K246" s="38">
        <v>33766</v>
      </c>
      <c r="L246" s="38">
        <v>6065</v>
      </c>
      <c r="M246" s="38">
        <v>2301</v>
      </c>
      <c r="N246" s="38">
        <v>818</v>
      </c>
      <c r="O246" s="38">
        <v>143</v>
      </c>
      <c r="P246" s="8"/>
      <c r="Q246" s="8"/>
    </row>
    <row r="247" spans="1:17" ht="15" customHeight="1">
      <c r="A247" s="19" t="s">
        <v>23</v>
      </c>
      <c r="B247" s="38">
        <v>2575</v>
      </c>
      <c r="C247" s="38">
        <v>3244</v>
      </c>
      <c r="D247" s="38">
        <v>761</v>
      </c>
      <c r="E247" s="38">
        <v>4228</v>
      </c>
      <c r="F247" s="38">
        <v>30382</v>
      </c>
      <c r="G247" s="38">
        <v>26125</v>
      </c>
      <c r="H247" s="38">
        <v>41091</v>
      </c>
      <c r="I247" s="38">
        <v>33040</v>
      </c>
      <c r="J247" s="38">
        <v>11648</v>
      </c>
      <c r="K247" s="38">
        <v>1543</v>
      </c>
      <c r="L247" s="38">
        <v>1734</v>
      </c>
      <c r="M247" s="38">
        <v>994</v>
      </c>
      <c r="N247" s="38">
        <v>2420</v>
      </c>
      <c r="O247" s="38">
        <v>357</v>
      </c>
      <c r="P247" s="8"/>
      <c r="Q247" s="8"/>
    </row>
    <row r="248" spans="1:17" ht="15" customHeight="1">
      <c r="A248" s="19" t="s">
        <v>24</v>
      </c>
      <c r="B248" s="38">
        <v>1013</v>
      </c>
      <c r="C248" s="38">
        <v>72</v>
      </c>
      <c r="D248" s="38">
        <v>1070</v>
      </c>
      <c r="E248" s="38">
        <v>97</v>
      </c>
      <c r="F248" s="38">
        <v>20806</v>
      </c>
      <c r="G248" s="38">
        <v>53494</v>
      </c>
      <c r="H248" s="38">
        <v>16027</v>
      </c>
      <c r="I248" s="38">
        <v>73268</v>
      </c>
      <c r="J248" s="38">
        <v>8635</v>
      </c>
      <c r="K248" s="38">
        <v>24499</v>
      </c>
      <c r="L248" s="38">
        <v>583</v>
      </c>
      <c r="M248" s="38">
        <v>673</v>
      </c>
      <c r="N248" s="38">
        <v>155</v>
      </c>
      <c r="O248" s="38">
        <v>173</v>
      </c>
      <c r="P248" s="8"/>
      <c r="Q248" s="8"/>
    </row>
    <row r="249" spans="1:17" ht="15" customHeight="1">
      <c r="A249" s="19" t="s">
        <v>25</v>
      </c>
      <c r="B249" s="38">
        <v>2714</v>
      </c>
      <c r="C249" s="38">
        <v>2395</v>
      </c>
      <c r="D249" s="38">
        <v>521</v>
      </c>
      <c r="E249" s="38">
        <v>1465</v>
      </c>
      <c r="F249" s="38">
        <v>21630</v>
      </c>
      <c r="G249" s="38">
        <v>44901</v>
      </c>
      <c r="H249" s="38">
        <v>27232</v>
      </c>
      <c r="I249" s="38">
        <v>56209</v>
      </c>
      <c r="J249" s="38">
        <v>9559</v>
      </c>
      <c r="K249" s="38">
        <v>6947</v>
      </c>
      <c r="L249" s="38">
        <v>1320</v>
      </c>
      <c r="M249" s="38">
        <v>17</v>
      </c>
      <c r="N249" s="38">
        <v>118</v>
      </c>
      <c r="O249" s="38">
        <v>73</v>
      </c>
      <c r="P249" s="8"/>
      <c r="Q249" s="8"/>
    </row>
    <row r="250" spans="1:17" ht="15" customHeight="1">
      <c r="A250" s="19" t="s">
        <v>26</v>
      </c>
      <c r="B250" s="38">
        <v>1741</v>
      </c>
      <c r="C250" s="38">
        <v>3687</v>
      </c>
      <c r="D250" s="38">
        <v>12</v>
      </c>
      <c r="E250" s="38">
        <v>284</v>
      </c>
      <c r="F250" s="38">
        <v>27767</v>
      </c>
      <c r="G250" s="38">
        <v>54303</v>
      </c>
      <c r="H250" s="38">
        <v>86091</v>
      </c>
      <c r="I250" s="38">
        <v>200398</v>
      </c>
      <c r="J250" s="38">
        <v>28294</v>
      </c>
      <c r="K250" s="38">
        <v>85891</v>
      </c>
      <c r="L250" s="38">
        <v>82</v>
      </c>
      <c r="M250" s="38">
        <v>0</v>
      </c>
      <c r="N250" s="38">
        <v>491</v>
      </c>
      <c r="O250" s="38">
        <v>259</v>
      </c>
      <c r="P250" s="9"/>
      <c r="Q250" s="8"/>
    </row>
    <row r="251" spans="1:17" ht="15" customHeight="1">
      <c r="A251" s="19" t="s">
        <v>27</v>
      </c>
      <c r="B251" s="38">
        <v>4511</v>
      </c>
      <c r="C251" s="38">
        <v>3344</v>
      </c>
      <c r="D251" s="38">
        <v>1827</v>
      </c>
      <c r="E251" s="38">
        <v>1419</v>
      </c>
      <c r="F251" s="38">
        <v>26314</v>
      </c>
      <c r="G251" s="38">
        <v>35324</v>
      </c>
      <c r="H251" s="38">
        <v>55300</v>
      </c>
      <c r="I251" s="38">
        <v>65444</v>
      </c>
      <c r="J251" s="38">
        <v>25907</v>
      </c>
      <c r="K251" s="38">
        <v>28301</v>
      </c>
      <c r="L251" s="38">
        <v>296</v>
      </c>
      <c r="M251" s="38">
        <v>20</v>
      </c>
      <c r="N251" s="38">
        <v>467</v>
      </c>
      <c r="O251" s="38">
        <v>537</v>
      </c>
      <c r="P251" s="8"/>
      <c r="Q251" s="8"/>
    </row>
    <row r="252" spans="1:17" ht="15" customHeight="1">
      <c r="A252" s="19" t="s">
        <v>28</v>
      </c>
      <c r="B252" s="38">
        <v>3381</v>
      </c>
      <c r="C252" s="38">
        <v>3846</v>
      </c>
      <c r="D252" s="38">
        <v>2311</v>
      </c>
      <c r="E252" s="38">
        <v>2426</v>
      </c>
      <c r="F252" s="38">
        <v>30688</v>
      </c>
      <c r="G252" s="38">
        <v>36880</v>
      </c>
      <c r="H252" s="38">
        <v>43205</v>
      </c>
      <c r="I252" s="38">
        <v>57561</v>
      </c>
      <c r="J252" s="38">
        <v>18227</v>
      </c>
      <c r="K252" s="38">
        <v>20207</v>
      </c>
      <c r="L252" s="38">
        <v>538</v>
      </c>
      <c r="M252" s="38">
        <v>280</v>
      </c>
      <c r="N252" s="38">
        <v>181</v>
      </c>
      <c r="O252" s="38">
        <v>174</v>
      </c>
      <c r="P252" s="8"/>
      <c r="Q252" s="8"/>
    </row>
    <row r="253" spans="1:17" ht="15" customHeight="1">
      <c r="A253" s="19" t="s">
        <v>29</v>
      </c>
      <c r="B253" s="38">
        <v>2387</v>
      </c>
      <c r="C253" s="38">
        <v>2897</v>
      </c>
      <c r="D253" s="38">
        <v>1067</v>
      </c>
      <c r="E253" s="38">
        <v>1065</v>
      </c>
      <c r="F253" s="38">
        <v>35374</v>
      </c>
      <c r="G253" s="38">
        <v>45216</v>
      </c>
      <c r="H253" s="38">
        <v>29560</v>
      </c>
      <c r="I253" s="38">
        <v>65688</v>
      </c>
      <c r="J253" s="38">
        <v>31545</v>
      </c>
      <c r="K253" s="38">
        <v>48893</v>
      </c>
      <c r="L253" s="38">
        <v>26</v>
      </c>
      <c r="M253" s="38">
        <v>3</v>
      </c>
      <c r="N253" s="38">
        <v>175</v>
      </c>
      <c r="O253" s="38">
        <v>75</v>
      </c>
      <c r="P253" s="8"/>
      <c r="Q253" s="8"/>
    </row>
    <row r="254" spans="1:17" ht="15" customHeight="1">
      <c r="A254" s="19" t="s">
        <v>30</v>
      </c>
      <c r="B254" s="38">
        <v>2469</v>
      </c>
      <c r="C254" s="38">
        <v>3047</v>
      </c>
      <c r="D254" s="38">
        <v>759</v>
      </c>
      <c r="E254" s="38">
        <v>687</v>
      </c>
      <c r="F254" s="38">
        <v>38124</v>
      </c>
      <c r="G254" s="38">
        <v>24432</v>
      </c>
      <c r="H254" s="38">
        <v>31465</v>
      </c>
      <c r="I254" s="38">
        <v>22664</v>
      </c>
      <c r="J254" s="38">
        <v>41214</v>
      </c>
      <c r="K254" s="38">
        <v>22386</v>
      </c>
      <c r="L254" s="38">
        <v>222</v>
      </c>
      <c r="M254" s="38">
        <v>142</v>
      </c>
      <c r="N254" s="38">
        <v>118</v>
      </c>
      <c r="O254" s="38">
        <v>9</v>
      </c>
      <c r="P254" s="8"/>
      <c r="Q254" s="8"/>
    </row>
    <row r="255" spans="1:17" ht="15" customHeight="1">
      <c r="A255" s="19" t="s">
        <v>31</v>
      </c>
      <c r="B255" s="38">
        <v>4817</v>
      </c>
      <c r="C255" s="38">
        <v>5312</v>
      </c>
      <c r="D255" s="38">
        <v>3819</v>
      </c>
      <c r="E255" s="38">
        <v>3226</v>
      </c>
      <c r="F255" s="38">
        <v>35961</v>
      </c>
      <c r="G255" s="38">
        <v>73166</v>
      </c>
      <c r="H255" s="38">
        <v>48356</v>
      </c>
      <c r="I255" s="38">
        <v>141443</v>
      </c>
      <c r="J255" s="38">
        <v>29226</v>
      </c>
      <c r="K255" s="38">
        <v>75655</v>
      </c>
      <c r="L255" s="38">
        <v>806</v>
      </c>
      <c r="M255" s="38">
        <v>347</v>
      </c>
      <c r="N255" s="38">
        <v>17268</v>
      </c>
      <c r="O255" s="38">
        <v>17795</v>
      </c>
      <c r="P255" s="8"/>
      <c r="Q255" s="8"/>
    </row>
    <row r="256" spans="1:17" ht="15" customHeight="1">
      <c r="A256" s="19" t="s">
        <v>32</v>
      </c>
      <c r="B256" s="38">
        <v>3476</v>
      </c>
      <c r="C256" s="38">
        <v>2359</v>
      </c>
      <c r="D256" s="38">
        <v>3081</v>
      </c>
      <c r="E256" s="38">
        <v>2903</v>
      </c>
      <c r="F256" s="38">
        <v>16968</v>
      </c>
      <c r="G256" s="38">
        <v>75312</v>
      </c>
      <c r="H256" s="38">
        <v>678576</v>
      </c>
      <c r="I256" s="38">
        <v>214690</v>
      </c>
      <c r="J256" s="38">
        <v>43018</v>
      </c>
      <c r="K256" s="38">
        <v>181227</v>
      </c>
      <c r="L256" s="38">
        <v>2546</v>
      </c>
      <c r="M256" s="38">
        <v>183</v>
      </c>
      <c r="N256" s="38">
        <v>1418</v>
      </c>
      <c r="O256" s="38">
        <v>4555</v>
      </c>
      <c r="P256" s="8"/>
      <c r="Q256" s="8"/>
    </row>
    <row r="257" spans="1:17" ht="15" customHeight="1">
      <c r="A257" s="19" t="s">
        <v>33</v>
      </c>
      <c r="B257" s="38">
        <v>1177</v>
      </c>
      <c r="C257" s="38">
        <v>1488</v>
      </c>
      <c r="D257" s="38">
        <v>1319</v>
      </c>
      <c r="E257" s="38">
        <v>1239</v>
      </c>
      <c r="F257" s="38">
        <v>15378</v>
      </c>
      <c r="G257" s="38">
        <v>26041</v>
      </c>
      <c r="H257" s="38">
        <v>31465</v>
      </c>
      <c r="I257" s="38">
        <v>73898</v>
      </c>
      <c r="J257" s="38">
        <v>11170</v>
      </c>
      <c r="K257" s="38">
        <v>24970</v>
      </c>
      <c r="L257" s="38">
        <v>339</v>
      </c>
      <c r="M257" s="38">
        <v>153</v>
      </c>
      <c r="N257" s="38">
        <v>1375</v>
      </c>
      <c r="O257" s="38">
        <v>639</v>
      </c>
      <c r="P257" s="8"/>
      <c r="Q257" s="8"/>
    </row>
    <row r="258" spans="1:17" ht="15" customHeight="1">
      <c r="A258" s="19" t="s">
        <v>34</v>
      </c>
      <c r="B258" s="38">
        <v>918</v>
      </c>
      <c r="C258" s="38">
        <v>1644</v>
      </c>
      <c r="D258" s="38">
        <v>697</v>
      </c>
      <c r="E258" s="38">
        <v>1099</v>
      </c>
      <c r="F258" s="38">
        <v>13435</v>
      </c>
      <c r="G258" s="38">
        <v>14814</v>
      </c>
      <c r="H258" s="38">
        <v>15510</v>
      </c>
      <c r="I258" s="38">
        <v>17179</v>
      </c>
      <c r="J258" s="38">
        <v>9925</v>
      </c>
      <c r="K258" s="38">
        <v>7143</v>
      </c>
      <c r="L258" s="38">
        <v>223</v>
      </c>
      <c r="M258" s="38">
        <v>180</v>
      </c>
      <c r="N258" s="38">
        <v>441</v>
      </c>
      <c r="O258" s="38">
        <v>217</v>
      </c>
      <c r="P258" s="9"/>
      <c r="Q258" s="9"/>
    </row>
    <row r="259" spans="1:17" ht="15" customHeight="1">
      <c r="A259" s="19" t="s">
        <v>35</v>
      </c>
      <c r="B259" s="38">
        <v>2896</v>
      </c>
      <c r="C259" s="38">
        <v>8322</v>
      </c>
      <c r="D259" s="38">
        <v>1209</v>
      </c>
      <c r="E259" s="38">
        <v>3339</v>
      </c>
      <c r="F259" s="38">
        <v>60031</v>
      </c>
      <c r="G259" s="38">
        <v>50787</v>
      </c>
      <c r="H259" s="38">
        <v>52665</v>
      </c>
      <c r="I259" s="38">
        <v>53328</v>
      </c>
      <c r="J259" s="38">
        <v>33349</v>
      </c>
      <c r="K259" s="38">
        <v>14361</v>
      </c>
      <c r="L259" s="38">
        <v>3726</v>
      </c>
      <c r="M259" s="38">
        <v>519</v>
      </c>
      <c r="N259" s="38">
        <v>1267</v>
      </c>
      <c r="O259" s="38">
        <v>567</v>
      </c>
      <c r="P259" s="8"/>
      <c r="Q259" s="8"/>
    </row>
    <row r="260" spans="1:17" ht="15" customHeight="1">
      <c r="A260" s="19" t="s">
        <v>36</v>
      </c>
      <c r="B260" s="38">
        <v>562</v>
      </c>
      <c r="C260" s="38">
        <v>2485</v>
      </c>
      <c r="D260" s="38">
        <v>288</v>
      </c>
      <c r="E260" s="38">
        <v>2751</v>
      </c>
      <c r="F260" s="38">
        <v>13697</v>
      </c>
      <c r="G260" s="38">
        <v>17284</v>
      </c>
      <c r="H260" s="38">
        <v>18207</v>
      </c>
      <c r="I260" s="38">
        <v>26014</v>
      </c>
      <c r="J260" s="38">
        <v>5439</v>
      </c>
      <c r="K260" s="38">
        <v>1447</v>
      </c>
      <c r="L260" s="38">
        <v>41</v>
      </c>
      <c r="M260" s="38">
        <v>3</v>
      </c>
      <c r="N260" s="38">
        <v>287</v>
      </c>
      <c r="O260" s="38">
        <v>24</v>
      </c>
      <c r="P260" s="8"/>
      <c r="Q260" s="8"/>
    </row>
    <row r="261" spans="1:17" ht="15" customHeight="1">
      <c r="A261" s="19" t="s">
        <v>37</v>
      </c>
      <c r="B261" s="38">
        <v>5882</v>
      </c>
      <c r="C261" s="38">
        <v>5135</v>
      </c>
      <c r="D261" s="38">
        <v>2802</v>
      </c>
      <c r="E261" s="38">
        <v>2224</v>
      </c>
      <c r="F261" s="38">
        <v>53897</v>
      </c>
      <c r="G261" s="38">
        <v>40458</v>
      </c>
      <c r="H261" s="38">
        <v>89487</v>
      </c>
      <c r="I261" s="38">
        <v>70627</v>
      </c>
      <c r="J261" s="38">
        <v>30557</v>
      </c>
      <c r="K261" s="38">
        <v>19430</v>
      </c>
      <c r="L261" s="38">
        <v>4353</v>
      </c>
      <c r="M261" s="38">
        <v>202</v>
      </c>
      <c r="N261" s="38">
        <v>2095</v>
      </c>
      <c r="O261" s="38">
        <v>241</v>
      </c>
      <c r="P261" s="8"/>
      <c r="Q261" s="8"/>
    </row>
    <row r="262" spans="1:17" ht="15" customHeight="1">
      <c r="A262" s="19" t="s">
        <v>38</v>
      </c>
      <c r="B262" s="38">
        <v>1910</v>
      </c>
      <c r="C262" s="38">
        <v>556</v>
      </c>
      <c r="D262" s="38">
        <v>5848</v>
      </c>
      <c r="E262" s="38">
        <v>2847</v>
      </c>
      <c r="F262" s="38">
        <v>17940</v>
      </c>
      <c r="G262" s="38">
        <v>59804</v>
      </c>
      <c r="H262" s="38">
        <v>29549</v>
      </c>
      <c r="I262" s="38">
        <v>233214</v>
      </c>
      <c r="J262" s="38">
        <v>33544</v>
      </c>
      <c r="K262" s="38">
        <v>293787</v>
      </c>
      <c r="L262" s="38">
        <v>787</v>
      </c>
      <c r="M262" s="38">
        <v>1886</v>
      </c>
      <c r="N262" s="38">
        <v>227</v>
      </c>
      <c r="O262" s="38">
        <v>585</v>
      </c>
      <c r="P262" s="8"/>
      <c r="Q262" s="8"/>
    </row>
    <row r="263" spans="1:17" ht="15" customHeight="1">
      <c r="A263" s="19" t="s">
        <v>39</v>
      </c>
      <c r="B263" s="38">
        <v>713</v>
      </c>
      <c r="C263" s="38">
        <v>1437</v>
      </c>
      <c r="D263" s="38">
        <v>775</v>
      </c>
      <c r="E263" s="38">
        <v>1138</v>
      </c>
      <c r="F263" s="38">
        <v>11169</v>
      </c>
      <c r="G263" s="38">
        <v>22230</v>
      </c>
      <c r="H263" s="38">
        <v>20954</v>
      </c>
      <c r="I263" s="38">
        <v>34459</v>
      </c>
      <c r="J263" s="38">
        <v>11669</v>
      </c>
      <c r="K263" s="38">
        <v>14224</v>
      </c>
      <c r="L263" s="38">
        <v>1868</v>
      </c>
      <c r="M263" s="38">
        <v>3013</v>
      </c>
      <c r="N263" s="38">
        <v>63</v>
      </c>
      <c r="O263" s="38">
        <v>77</v>
      </c>
      <c r="P263" s="8"/>
      <c r="Q263" s="8"/>
    </row>
    <row r="264" spans="1:17" ht="15" customHeight="1">
      <c r="A264" s="19"/>
      <c r="B264" s="40"/>
      <c r="C264" s="40"/>
      <c r="D264" s="40"/>
      <c r="E264" s="52"/>
      <c r="F264" s="38"/>
      <c r="G264" s="38"/>
      <c r="H264" s="38"/>
      <c r="I264" s="38"/>
      <c r="J264" s="38"/>
      <c r="K264" s="38"/>
      <c r="L264" s="32"/>
      <c r="M264" s="32"/>
      <c r="N264" s="32"/>
      <c r="O264" s="32"/>
      <c r="P264" s="7"/>
      <c r="Q264" s="7"/>
    </row>
    <row r="265" spans="1:17" s="68" customFormat="1" ht="15" customHeight="1">
      <c r="A265" s="18" t="s">
        <v>40</v>
      </c>
      <c r="B265" s="50">
        <f>SUM(B266:B279)</f>
        <v>3056</v>
      </c>
      <c r="C265" s="50">
        <f t="shared" ref="C265:O265" si="24">SUM(C266:C279)</f>
        <v>19939</v>
      </c>
      <c r="D265" s="50">
        <f t="shared" si="24"/>
        <v>438</v>
      </c>
      <c r="E265" s="50">
        <f t="shared" si="24"/>
        <v>13851</v>
      </c>
      <c r="F265" s="50">
        <f t="shared" si="24"/>
        <v>116782</v>
      </c>
      <c r="G265" s="50">
        <f t="shared" si="24"/>
        <v>32255</v>
      </c>
      <c r="H265" s="50">
        <f t="shared" si="24"/>
        <v>39496</v>
      </c>
      <c r="I265" s="50">
        <f t="shared" si="24"/>
        <v>38863</v>
      </c>
      <c r="J265" s="50">
        <f t="shared" si="24"/>
        <v>3162</v>
      </c>
      <c r="K265" s="50">
        <f t="shared" si="24"/>
        <v>6851</v>
      </c>
      <c r="L265" s="50">
        <f t="shared" si="24"/>
        <v>13316</v>
      </c>
      <c r="M265" s="50">
        <f t="shared" si="24"/>
        <v>3693</v>
      </c>
      <c r="N265" s="50">
        <f t="shared" si="24"/>
        <v>619</v>
      </c>
      <c r="O265" s="50">
        <f t="shared" si="24"/>
        <v>2658</v>
      </c>
      <c r="P265" s="13"/>
      <c r="Q265" s="13"/>
    </row>
    <row r="266" spans="1:17" ht="15" customHeight="1">
      <c r="A266" s="19" t="s">
        <v>41</v>
      </c>
      <c r="B266" s="38">
        <v>0</v>
      </c>
      <c r="C266" s="38">
        <v>0</v>
      </c>
      <c r="D266" s="38">
        <v>0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9"/>
      <c r="Q266" s="8"/>
    </row>
    <row r="267" spans="1:17" ht="15" customHeight="1">
      <c r="A267" s="19" t="s">
        <v>42</v>
      </c>
      <c r="B267" s="38">
        <v>20</v>
      </c>
      <c r="C267" s="38">
        <v>849</v>
      </c>
      <c r="D267" s="38">
        <v>82</v>
      </c>
      <c r="E267" s="38">
        <v>3199</v>
      </c>
      <c r="F267" s="38">
        <v>781</v>
      </c>
      <c r="G267" s="38">
        <v>3760</v>
      </c>
      <c r="H267" s="38">
        <v>1075</v>
      </c>
      <c r="I267" s="38">
        <v>4682</v>
      </c>
      <c r="J267" s="38">
        <v>508</v>
      </c>
      <c r="K267" s="38">
        <v>2934</v>
      </c>
      <c r="L267" s="38">
        <v>803</v>
      </c>
      <c r="M267" s="38">
        <v>2769</v>
      </c>
      <c r="N267" s="38">
        <v>523</v>
      </c>
      <c r="O267" s="38">
        <v>2258</v>
      </c>
      <c r="P267" s="8"/>
      <c r="Q267" s="9"/>
    </row>
    <row r="268" spans="1:17" ht="15" customHeight="1">
      <c r="A268" s="19" t="s">
        <v>43</v>
      </c>
      <c r="B268" s="38">
        <v>150</v>
      </c>
      <c r="C268" s="38">
        <v>651</v>
      </c>
      <c r="D268" s="38">
        <v>0</v>
      </c>
      <c r="E268" s="38">
        <v>2191</v>
      </c>
      <c r="F268" s="38">
        <v>383</v>
      </c>
      <c r="G268" s="38">
        <v>1161</v>
      </c>
      <c r="H268" s="38">
        <v>534</v>
      </c>
      <c r="I268" s="38">
        <v>1177</v>
      </c>
      <c r="J268" s="38">
        <v>379</v>
      </c>
      <c r="K268" s="38">
        <v>1036</v>
      </c>
      <c r="L268" s="38">
        <v>0</v>
      </c>
      <c r="M268" s="38">
        <v>0</v>
      </c>
      <c r="N268" s="38">
        <v>0</v>
      </c>
      <c r="O268" s="38">
        <v>0</v>
      </c>
      <c r="P268" s="9"/>
      <c r="Q268" s="8"/>
    </row>
    <row r="269" spans="1:17" ht="15" customHeight="1">
      <c r="A269" s="19" t="s">
        <v>44</v>
      </c>
      <c r="B269" s="38">
        <v>0</v>
      </c>
      <c r="C269" s="38">
        <v>1690</v>
      </c>
      <c r="D269" s="38">
        <v>0</v>
      </c>
      <c r="E269" s="38">
        <v>0</v>
      </c>
      <c r="F269" s="38">
        <v>16261</v>
      </c>
      <c r="G269" s="38">
        <v>24658</v>
      </c>
      <c r="H269" s="38">
        <v>16962</v>
      </c>
      <c r="I269" s="38">
        <v>31540</v>
      </c>
      <c r="J269" s="38">
        <v>325</v>
      </c>
      <c r="K269" s="38">
        <v>620</v>
      </c>
      <c r="L269" s="38">
        <v>0</v>
      </c>
      <c r="M269" s="38">
        <v>0</v>
      </c>
      <c r="N269" s="38">
        <v>0</v>
      </c>
      <c r="O269" s="38">
        <v>0</v>
      </c>
      <c r="P269" s="8"/>
      <c r="Q269" s="8"/>
    </row>
    <row r="270" spans="1:17" ht="15" customHeight="1">
      <c r="A270" s="19" t="s">
        <v>45</v>
      </c>
      <c r="B270" s="38">
        <v>229</v>
      </c>
      <c r="C270" s="38">
        <v>383</v>
      </c>
      <c r="D270" s="38">
        <v>311</v>
      </c>
      <c r="E270" s="38">
        <v>927</v>
      </c>
      <c r="F270" s="38">
        <v>85</v>
      </c>
      <c r="G270" s="38">
        <v>0</v>
      </c>
      <c r="H270" s="38">
        <v>218</v>
      </c>
      <c r="I270" s="38">
        <v>0</v>
      </c>
      <c r="J270" s="38">
        <v>259</v>
      </c>
      <c r="K270" s="38">
        <v>706</v>
      </c>
      <c r="L270" s="38">
        <v>482</v>
      </c>
      <c r="M270" s="38">
        <v>435</v>
      </c>
      <c r="N270" s="38">
        <v>0</v>
      </c>
      <c r="O270" s="38">
        <v>0</v>
      </c>
      <c r="P270" s="9"/>
      <c r="Q270" s="8"/>
    </row>
    <row r="271" spans="1:17" ht="15" customHeight="1">
      <c r="A271" s="19" t="s">
        <v>46</v>
      </c>
      <c r="B271" s="38">
        <v>0</v>
      </c>
      <c r="C271" s="38">
        <v>118</v>
      </c>
      <c r="D271" s="38">
        <v>0</v>
      </c>
      <c r="E271" s="38">
        <v>3269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9"/>
      <c r="Q271" s="8"/>
    </row>
    <row r="272" spans="1:17" ht="15" customHeight="1">
      <c r="A272" s="19" t="s">
        <v>47</v>
      </c>
      <c r="B272" s="38">
        <v>0</v>
      </c>
      <c r="C272" s="38">
        <v>1158</v>
      </c>
      <c r="D272" s="38">
        <v>0</v>
      </c>
      <c r="E272" s="38">
        <v>241</v>
      </c>
      <c r="F272" s="38">
        <v>1634</v>
      </c>
      <c r="G272" s="38">
        <v>1893</v>
      </c>
      <c r="H272" s="38">
        <v>1539</v>
      </c>
      <c r="I272" s="38">
        <v>868</v>
      </c>
      <c r="J272" s="38">
        <v>554</v>
      </c>
      <c r="K272" s="38">
        <v>267</v>
      </c>
      <c r="L272" s="38">
        <v>263</v>
      </c>
      <c r="M272" s="38">
        <v>63</v>
      </c>
      <c r="N272" s="38">
        <v>0</v>
      </c>
      <c r="O272" s="38">
        <v>0</v>
      </c>
      <c r="P272" s="8"/>
      <c r="Q272" s="9"/>
    </row>
    <row r="273" spans="1:256" ht="15" customHeight="1">
      <c r="A273" s="19" t="s">
        <v>48</v>
      </c>
      <c r="B273" s="38">
        <v>0</v>
      </c>
      <c r="C273" s="38">
        <v>2053</v>
      </c>
      <c r="D273" s="38">
        <v>0</v>
      </c>
      <c r="E273" s="38">
        <v>0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8"/>
      <c r="Q273" s="9"/>
    </row>
    <row r="274" spans="1:256" ht="15" customHeight="1">
      <c r="A274" s="19" t="s">
        <v>49</v>
      </c>
      <c r="B274" s="38">
        <v>0</v>
      </c>
      <c r="C274" s="38">
        <v>1042</v>
      </c>
      <c r="D274" s="38">
        <v>0</v>
      </c>
      <c r="E274" s="38">
        <v>2122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8"/>
      <c r="Q274" s="8"/>
    </row>
    <row r="275" spans="1:256" ht="15" customHeight="1">
      <c r="A275" s="32" t="s">
        <v>53</v>
      </c>
      <c r="B275" s="38">
        <v>246</v>
      </c>
      <c r="C275" s="38">
        <v>1077</v>
      </c>
      <c r="D275" s="38">
        <v>17</v>
      </c>
      <c r="E275" s="38">
        <v>1839</v>
      </c>
      <c r="F275" s="38">
        <v>179</v>
      </c>
      <c r="G275" s="38">
        <v>741</v>
      </c>
      <c r="H275" s="38">
        <v>174</v>
      </c>
      <c r="I275" s="38">
        <v>542</v>
      </c>
      <c r="J275" s="38">
        <v>395</v>
      </c>
      <c r="K275" s="38">
        <v>736</v>
      </c>
      <c r="L275" s="38">
        <v>767</v>
      </c>
      <c r="M275" s="38">
        <v>426</v>
      </c>
      <c r="N275" s="38">
        <v>96</v>
      </c>
      <c r="O275" s="38">
        <v>400</v>
      </c>
      <c r="P275" s="8"/>
      <c r="Q275" s="8"/>
    </row>
    <row r="276" spans="1:256" ht="15" customHeight="1">
      <c r="A276" s="32" t="s">
        <v>54</v>
      </c>
      <c r="B276" s="38">
        <v>521</v>
      </c>
      <c r="C276" s="38">
        <v>521</v>
      </c>
      <c r="D276" s="38">
        <v>0</v>
      </c>
      <c r="E276" s="38">
        <v>0</v>
      </c>
      <c r="F276" s="38">
        <v>6</v>
      </c>
      <c r="G276" s="38">
        <v>42</v>
      </c>
      <c r="H276" s="38">
        <v>27</v>
      </c>
      <c r="I276" s="38">
        <v>54</v>
      </c>
      <c r="J276" s="38">
        <v>27</v>
      </c>
      <c r="K276" s="38">
        <v>80</v>
      </c>
      <c r="L276" s="38">
        <v>178</v>
      </c>
      <c r="M276" s="38">
        <v>0</v>
      </c>
      <c r="N276" s="38">
        <v>0</v>
      </c>
      <c r="O276" s="38">
        <v>0</v>
      </c>
      <c r="P276" s="8"/>
      <c r="Q276" s="8"/>
    </row>
    <row r="277" spans="1:256" ht="15" customHeight="1">
      <c r="A277" s="19" t="s">
        <v>50</v>
      </c>
      <c r="B277" s="38">
        <v>0</v>
      </c>
      <c r="C277" s="38">
        <v>6881</v>
      </c>
      <c r="D277" s="38">
        <v>0</v>
      </c>
      <c r="E277" s="38">
        <v>0</v>
      </c>
      <c r="F277" s="38">
        <v>97380</v>
      </c>
      <c r="G277" s="38">
        <v>0</v>
      </c>
      <c r="H277" s="38">
        <v>18608</v>
      </c>
      <c r="I277" s="38">
        <v>0</v>
      </c>
      <c r="J277" s="38">
        <v>0</v>
      </c>
      <c r="K277" s="38">
        <v>0</v>
      </c>
      <c r="L277" s="38">
        <v>8530</v>
      </c>
      <c r="M277" s="38">
        <v>0</v>
      </c>
      <c r="N277" s="38">
        <v>0</v>
      </c>
      <c r="O277" s="38">
        <v>0</v>
      </c>
      <c r="P277" s="8"/>
      <c r="Q277" s="9"/>
    </row>
    <row r="278" spans="1:256" ht="15" customHeight="1">
      <c r="A278" s="19" t="s">
        <v>51</v>
      </c>
      <c r="B278" s="38">
        <v>0</v>
      </c>
      <c r="C278" s="38">
        <v>2765</v>
      </c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2293</v>
      </c>
      <c r="M278" s="38">
        <v>0</v>
      </c>
      <c r="N278" s="38">
        <v>0</v>
      </c>
      <c r="O278" s="38">
        <v>0</v>
      </c>
      <c r="P278" s="8"/>
      <c r="Q278" s="9"/>
    </row>
    <row r="279" spans="1:256" ht="15" customHeight="1">
      <c r="A279" s="20" t="s">
        <v>52</v>
      </c>
      <c r="B279" s="41">
        <v>1890</v>
      </c>
      <c r="C279" s="41">
        <v>751</v>
      </c>
      <c r="D279" s="41">
        <v>28</v>
      </c>
      <c r="E279" s="41">
        <v>63</v>
      </c>
      <c r="F279" s="41">
        <v>73</v>
      </c>
      <c r="G279" s="41">
        <v>0</v>
      </c>
      <c r="H279" s="41">
        <v>359</v>
      </c>
      <c r="I279" s="41">
        <v>0</v>
      </c>
      <c r="J279" s="41">
        <v>715</v>
      </c>
      <c r="K279" s="41">
        <v>472</v>
      </c>
      <c r="L279" s="41">
        <v>0</v>
      </c>
      <c r="M279" s="41">
        <v>0</v>
      </c>
      <c r="N279" s="41">
        <v>0</v>
      </c>
      <c r="O279" s="41">
        <v>0</v>
      </c>
      <c r="P279" s="8"/>
      <c r="Q279" s="9"/>
    </row>
    <row r="280" spans="1:256" ht="18.95" customHeight="1">
      <c r="A280" s="3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</row>
    <row r="281" spans="1:256" ht="15.75" customHeight="1"/>
    <row r="282" spans="1:256" ht="15.75" customHeight="1"/>
    <row r="283" spans="1:256" ht="15.75" customHeight="1"/>
    <row r="284" spans="1:256" ht="15.75" customHeight="1"/>
    <row r="285" spans="1:256" ht="15.75" customHeight="1"/>
    <row r="286" spans="1:256" ht="17.25" customHeight="1">
      <c r="A286" s="80" t="s">
        <v>55</v>
      </c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42"/>
    </row>
    <row r="287" spans="1:256" ht="13.5" customHeight="1"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</row>
    <row r="288" spans="1:256" ht="38.25" customHeight="1">
      <c r="A288" s="81" t="s">
        <v>121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43"/>
      <c r="Q288" s="81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1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1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1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1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1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1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1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1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1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1"/>
      <c r="FV288" s="82"/>
      <c r="FW288" s="82"/>
      <c r="FX288" s="82"/>
      <c r="FY288" s="82"/>
      <c r="FZ288" s="82"/>
      <c r="GA288" s="82"/>
      <c r="GB288" s="82"/>
      <c r="GC288" s="82"/>
      <c r="GD288" s="82"/>
      <c r="GE288" s="82"/>
      <c r="GF288" s="82"/>
      <c r="GG288" s="82"/>
      <c r="GH288" s="82"/>
      <c r="GI288" s="82"/>
      <c r="GJ288" s="82"/>
      <c r="GK288" s="81"/>
      <c r="GL288" s="82"/>
      <c r="GM288" s="82"/>
      <c r="GN288" s="82"/>
      <c r="GO288" s="82"/>
      <c r="GP288" s="82"/>
      <c r="GQ288" s="82"/>
      <c r="GR288" s="82"/>
      <c r="GS288" s="82"/>
      <c r="GT288" s="82"/>
      <c r="GU288" s="82"/>
      <c r="GV288" s="82"/>
      <c r="GW288" s="82"/>
      <c r="GX288" s="82"/>
      <c r="GY288" s="82"/>
      <c r="GZ288" s="82"/>
      <c r="HA288" s="81"/>
      <c r="HB288" s="82"/>
      <c r="HC288" s="82"/>
      <c r="HD288" s="82"/>
      <c r="HE288" s="82"/>
      <c r="HF288" s="82"/>
      <c r="HG288" s="82"/>
      <c r="HH288" s="82"/>
      <c r="HI288" s="82"/>
      <c r="HJ288" s="82"/>
      <c r="HK288" s="82"/>
      <c r="HL288" s="82"/>
      <c r="HM288" s="82"/>
      <c r="HN288" s="82"/>
      <c r="HO288" s="82"/>
      <c r="HP288" s="82"/>
      <c r="HQ288" s="81"/>
      <c r="HR288" s="82"/>
      <c r="HS288" s="82"/>
      <c r="HT288" s="82"/>
      <c r="HU288" s="82"/>
      <c r="HV288" s="82"/>
      <c r="HW288" s="82"/>
      <c r="HX288" s="82"/>
      <c r="HY288" s="82"/>
      <c r="HZ288" s="82"/>
      <c r="IA288" s="82"/>
      <c r="IB288" s="82"/>
      <c r="IC288" s="82"/>
      <c r="ID288" s="82"/>
      <c r="IE288" s="82"/>
      <c r="IF288" s="82"/>
      <c r="IG288" s="81"/>
      <c r="IH288" s="82"/>
      <c r="II288" s="82"/>
      <c r="IJ288" s="82"/>
      <c r="IK288" s="82"/>
      <c r="IL288" s="82"/>
      <c r="IM288" s="82"/>
      <c r="IN288" s="82"/>
      <c r="IO288" s="82"/>
      <c r="IP288" s="82"/>
      <c r="IQ288" s="82"/>
      <c r="IR288" s="82"/>
      <c r="IS288" s="82"/>
      <c r="IT288" s="82"/>
      <c r="IU288" s="82"/>
      <c r="IV288" s="82"/>
    </row>
    <row r="289" spans="1:26" s="3" customFormat="1" ht="13.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7"/>
      <c r="N289" s="17"/>
      <c r="O289" s="17"/>
      <c r="P289" s="15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9.5" customHeight="1">
      <c r="A290" s="86" t="s">
        <v>73</v>
      </c>
      <c r="B290" s="86" t="s">
        <v>72</v>
      </c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45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46.5" customHeight="1">
      <c r="A291" s="86"/>
      <c r="B291" s="85" t="s">
        <v>105</v>
      </c>
      <c r="C291" s="85"/>
      <c r="D291" s="85" t="s">
        <v>106</v>
      </c>
      <c r="E291" s="85"/>
      <c r="F291" s="85" t="s">
        <v>107</v>
      </c>
      <c r="G291" s="85"/>
      <c r="H291" s="85" t="s">
        <v>108</v>
      </c>
      <c r="I291" s="85"/>
      <c r="J291" s="85" t="s">
        <v>109</v>
      </c>
      <c r="K291" s="85"/>
      <c r="L291" s="85" t="s">
        <v>110</v>
      </c>
      <c r="M291" s="85"/>
      <c r="N291" s="85" t="s">
        <v>111</v>
      </c>
      <c r="O291" s="85"/>
      <c r="P291" s="59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9.5" customHeight="1">
      <c r="A292" s="86"/>
      <c r="B292" s="66" t="s">
        <v>104</v>
      </c>
      <c r="C292" s="66" t="s">
        <v>95</v>
      </c>
      <c r="D292" s="29" t="s">
        <v>104</v>
      </c>
      <c r="E292" s="29" t="s">
        <v>95</v>
      </c>
      <c r="F292" s="29" t="s">
        <v>104</v>
      </c>
      <c r="G292" s="29" t="s">
        <v>95</v>
      </c>
      <c r="H292" s="29" t="s">
        <v>104</v>
      </c>
      <c r="I292" s="29" t="s">
        <v>95</v>
      </c>
      <c r="J292" s="29" t="s">
        <v>104</v>
      </c>
      <c r="K292" s="29" t="s">
        <v>95</v>
      </c>
      <c r="L292" s="29" t="s">
        <v>104</v>
      </c>
      <c r="M292" s="29" t="s">
        <v>95</v>
      </c>
      <c r="N292" s="29" t="s">
        <v>104</v>
      </c>
      <c r="O292" s="29" t="s">
        <v>95</v>
      </c>
      <c r="P292" s="31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s="40" customFormat="1" ht="1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60"/>
      <c r="N293" s="60"/>
      <c r="O293" s="60"/>
      <c r="P293" s="61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s="32" customFormat="1" ht="15" customHeight="1">
      <c r="A294" s="18" t="s">
        <v>2</v>
      </c>
      <c r="B294" s="38">
        <f t="shared" ref="B294:O294" si="25">SUM(B296,B302,B335)</f>
        <v>69038</v>
      </c>
      <c r="C294" s="38">
        <f t="shared" si="25"/>
        <v>39623</v>
      </c>
      <c r="D294" s="37">
        <f t="shared" si="25"/>
        <v>19008</v>
      </c>
      <c r="E294" s="37">
        <f t="shared" si="25"/>
        <v>15552</v>
      </c>
      <c r="F294" s="37">
        <f t="shared" si="25"/>
        <v>44689</v>
      </c>
      <c r="G294" s="37">
        <f t="shared" si="25"/>
        <v>11382</v>
      </c>
      <c r="H294" s="37">
        <f t="shared" si="25"/>
        <v>464827</v>
      </c>
      <c r="I294" s="37">
        <f t="shared" si="25"/>
        <v>514720</v>
      </c>
      <c r="J294" s="37">
        <f t="shared" si="25"/>
        <v>21068</v>
      </c>
      <c r="K294" s="37">
        <f t="shared" si="25"/>
        <v>19767</v>
      </c>
      <c r="L294" s="37">
        <f t="shared" si="25"/>
        <v>28910</v>
      </c>
      <c r="M294" s="37">
        <f t="shared" si="25"/>
        <v>75867</v>
      </c>
      <c r="N294" s="37">
        <f t="shared" si="25"/>
        <v>2585</v>
      </c>
      <c r="O294" s="37">
        <f t="shared" si="25"/>
        <v>5503</v>
      </c>
    </row>
    <row r="295" spans="1:26" s="32" customFormat="1" ht="15" customHeight="1">
      <c r="A295" s="19"/>
    </row>
    <row r="296" spans="1:26" s="32" customFormat="1" ht="15" customHeight="1">
      <c r="A296" s="18" t="s">
        <v>3</v>
      </c>
      <c r="B296" s="38">
        <f>SUM(B297:B300)</f>
        <v>6653</v>
      </c>
      <c r="C296" s="38">
        <f t="shared" ref="C296:O296" si="26">SUM(C297:C300)</f>
        <v>3110</v>
      </c>
      <c r="D296" s="37">
        <f t="shared" si="26"/>
        <v>4168</v>
      </c>
      <c r="E296" s="37">
        <f t="shared" si="26"/>
        <v>819</v>
      </c>
      <c r="F296" s="37">
        <f t="shared" si="26"/>
        <v>9278</v>
      </c>
      <c r="G296" s="37">
        <f t="shared" si="26"/>
        <v>4605</v>
      </c>
      <c r="H296" s="37">
        <f t="shared" si="26"/>
        <v>59471</v>
      </c>
      <c r="I296" s="37">
        <f t="shared" si="26"/>
        <v>129070</v>
      </c>
      <c r="J296" s="37">
        <f t="shared" si="26"/>
        <v>3428</v>
      </c>
      <c r="K296" s="37">
        <f t="shared" si="26"/>
        <v>2550</v>
      </c>
      <c r="L296" s="37">
        <f t="shared" si="26"/>
        <v>3336</v>
      </c>
      <c r="M296" s="37">
        <f t="shared" si="26"/>
        <v>18099</v>
      </c>
      <c r="N296" s="37">
        <f t="shared" si="26"/>
        <v>153</v>
      </c>
      <c r="O296" s="37">
        <f t="shared" si="26"/>
        <v>413</v>
      </c>
    </row>
    <row r="297" spans="1:26" s="32" customFormat="1" ht="15" customHeight="1">
      <c r="A297" s="19" t="s">
        <v>4</v>
      </c>
      <c r="B297" s="38">
        <v>2207</v>
      </c>
      <c r="C297" s="38">
        <v>2836</v>
      </c>
      <c r="D297" s="38">
        <v>79</v>
      </c>
      <c r="E297" s="38">
        <v>795</v>
      </c>
      <c r="F297" s="38">
        <v>521</v>
      </c>
      <c r="G297" s="38">
        <v>4604</v>
      </c>
      <c r="H297" s="38">
        <v>8349</v>
      </c>
      <c r="I297" s="38">
        <v>24698</v>
      </c>
      <c r="J297" s="38">
        <v>780</v>
      </c>
      <c r="K297" s="38">
        <v>991</v>
      </c>
      <c r="L297" s="38">
        <v>583</v>
      </c>
      <c r="M297" s="38">
        <v>2813</v>
      </c>
      <c r="N297" s="38">
        <v>0</v>
      </c>
      <c r="O297" s="38">
        <v>5</v>
      </c>
    </row>
    <row r="298" spans="1:26" s="32" customFormat="1" ht="15" customHeight="1">
      <c r="A298" s="19" t="s">
        <v>5</v>
      </c>
      <c r="B298" s="38">
        <v>318</v>
      </c>
      <c r="C298" s="38">
        <v>169</v>
      </c>
      <c r="D298" s="38">
        <v>11</v>
      </c>
      <c r="E298" s="38">
        <v>11</v>
      </c>
      <c r="F298" s="38">
        <v>1293</v>
      </c>
      <c r="G298" s="38">
        <v>0</v>
      </c>
      <c r="H298" s="38">
        <v>12472</v>
      </c>
      <c r="I298" s="38">
        <v>24953</v>
      </c>
      <c r="J298" s="38">
        <v>1048</v>
      </c>
      <c r="K298" s="38">
        <v>573</v>
      </c>
      <c r="L298" s="38">
        <v>0</v>
      </c>
      <c r="M298" s="38">
        <v>0</v>
      </c>
      <c r="N298" s="38">
        <v>0</v>
      </c>
      <c r="O298" s="38">
        <v>0</v>
      </c>
    </row>
    <row r="299" spans="1:26" s="32" customFormat="1" ht="15" customHeight="1">
      <c r="A299" s="19" t="s">
        <v>6</v>
      </c>
      <c r="B299" s="38">
        <v>4088</v>
      </c>
      <c r="C299" s="38">
        <v>82</v>
      </c>
      <c r="D299" s="38">
        <v>4075</v>
      </c>
      <c r="E299" s="38">
        <v>13</v>
      </c>
      <c r="F299" s="38">
        <v>6545</v>
      </c>
      <c r="G299" s="38">
        <v>0</v>
      </c>
      <c r="H299" s="38">
        <v>26245</v>
      </c>
      <c r="I299" s="38">
        <v>69490</v>
      </c>
      <c r="J299" s="38">
        <v>45</v>
      </c>
      <c r="K299" s="38">
        <v>741</v>
      </c>
      <c r="L299" s="38">
        <v>1949</v>
      </c>
      <c r="M299" s="38">
        <v>11639</v>
      </c>
      <c r="N299" s="38">
        <v>6</v>
      </c>
      <c r="O299" s="38">
        <v>230</v>
      </c>
    </row>
    <row r="300" spans="1:26" s="32" customFormat="1" ht="15" customHeight="1">
      <c r="A300" s="19" t="s">
        <v>7</v>
      </c>
      <c r="B300" s="38">
        <v>40</v>
      </c>
      <c r="C300" s="38">
        <v>23</v>
      </c>
      <c r="D300" s="38">
        <v>3</v>
      </c>
      <c r="E300" s="38">
        <v>0</v>
      </c>
      <c r="F300" s="38">
        <v>919</v>
      </c>
      <c r="G300" s="38">
        <v>1</v>
      </c>
      <c r="H300" s="38">
        <v>12405</v>
      </c>
      <c r="I300" s="38">
        <v>9929</v>
      </c>
      <c r="J300" s="38">
        <v>1555</v>
      </c>
      <c r="K300" s="38">
        <v>245</v>
      </c>
      <c r="L300" s="38">
        <v>804</v>
      </c>
      <c r="M300" s="38">
        <v>3647</v>
      </c>
      <c r="N300" s="38">
        <v>147</v>
      </c>
      <c r="O300" s="38">
        <v>178</v>
      </c>
    </row>
    <row r="301" spans="1:26" s="32" customFormat="1" ht="15" customHeight="1">
      <c r="A301" s="19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</row>
    <row r="302" spans="1:26" s="32" customFormat="1" ht="15" customHeight="1">
      <c r="A302" s="18" t="s">
        <v>8</v>
      </c>
      <c r="B302" s="38">
        <f>SUM(B303:B333)</f>
        <v>61733</v>
      </c>
      <c r="C302" s="38">
        <f t="shared" ref="C302:O302" si="27">SUM(C303:C333)</f>
        <v>34194</v>
      </c>
      <c r="D302" s="37">
        <f t="shared" si="27"/>
        <v>14276</v>
      </c>
      <c r="E302" s="37">
        <f t="shared" si="27"/>
        <v>13145</v>
      </c>
      <c r="F302" s="37">
        <f t="shared" si="27"/>
        <v>23785</v>
      </c>
      <c r="G302" s="37">
        <f t="shared" si="27"/>
        <v>4431</v>
      </c>
      <c r="H302" s="37">
        <f t="shared" si="27"/>
        <v>347265</v>
      </c>
      <c r="I302" s="37">
        <f t="shared" si="27"/>
        <v>352736</v>
      </c>
      <c r="J302" s="37">
        <f t="shared" si="27"/>
        <v>16976</v>
      </c>
      <c r="K302" s="37">
        <f t="shared" si="27"/>
        <v>15852</v>
      </c>
      <c r="L302" s="37">
        <f t="shared" si="27"/>
        <v>19567</v>
      </c>
      <c r="M302" s="37">
        <f t="shared" si="27"/>
        <v>53903</v>
      </c>
      <c r="N302" s="37">
        <f t="shared" si="27"/>
        <v>1793</v>
      </c>
      <c r="O302" s="37">
        <f t="shared" si="27"/>
        <v>2782</v>
      </c>
    </row>
    <row r="303" spans="1:26" s="32" customFormat="1" ht="15" customHeight="1">
      <c r="A303" s="19" t="s">
        <v>9</v>
      </c>
      <c r="B303" s="38">
        <v>1558</v>
      </c>
      <c r="C303" s="38">
        <v>3250</v>
      </c>
      <c r="D303" s="38">
        <v>719</v>
      </c>
      <c r="E303" s="38">
        <v>3030</v>
      </c>
      <c r="F303" s="38">
        <v>793</v>
      </c>
      <c r="G303" s="38">
        <v>61</v>
      </c>
      <c r="H303" s="38">
        <v>2210</v>
      </c>
      <c r="I303" s="38">
        <v>725</v>
      </c>
      <c r="J303" s="38">
        <v>27</v>
      </c>
      <c r="K303" s="38">
        <v>1</v>
      </c>
      <c r="L303" s="38">
        <v>428</v>
      </c>
      <c r="M303" s="38">
        <v>19</v>
      </c>
      <c r="N303" s="38">
        <v>255</v>
      </c>
      <c r="O303" s="38">
        <v>2</v>
      </c>
    </row>
    <row r="304" spans="1:26" s="32" customFormat="1" ht="15" customHeight="1">
      <c r="A304" s="19" t="s">
        <v>10</v>
      </c>
      <c r="B304" s="38">
        <v>206</v>
      </c>
      <c r="C304" s="38">
        <v>185</v>
      </c>
      <c r="D304" s="38">
        <v>51</v>
      </c>
      <c r="E304" s="38">
        <v>58</v>
      </c>
      <c r="F304" s="38">
        <v>474</v>
      </c>
      <c r="G304" s="38">
        <v>10</v>
      </c>
      <c r="H304" s="38">
        <v>4052</v>
      </c>
      <c r="I304" s="38">
        <v>8148</v>
      </c>
      <c r="J304" s="38">
        <v>30</v>
      </c>
      <c r="K304" s="38">
        <v>28</v>
      </c>
      <c r="L304" s="38">
        <v>621</v>
      </c>
      <c r="M304" s="38">
        <v>2109</v>
      </c>
      <c r="N304" s="38">
        <v>3</v>
      </c>
      <c r="O304" s="38">
        <v>61</v>
      </c>
    </row>
    <row r="305" spans="1:15" s="32" customFormat="1" ht="15" customHeight="1">
      <c r="A305" s="19" t="s">
        <v>11</v>
      </c>
      <c r="B305" s="38">
        <v>2347</v>
      </c>
      <c r="C305" s="38">
        <v>13</v>
      </c>
      <c r="D305" s="38">
        <v>2197</v>
      </c>
      <c r="E305" s="38">
        <v>21</v>
      </c>
      <c r="F305" s="38">
        <v>625</v>
      </c>
      <c r="G305" s="38">
        <v>57</v>
      </c>
      <c r="H305" s="38">
        <v>3459</v>
      </c>
      <c r="I305" s="38">
        <v>10913</v>
      </c>
      <c r="J305" s="38">
        <v>102</v>
      </c>
      <c r="K305" s="38">
        <v>2</v>
      </c>
      <c r="L305" s="38">
        <v>178</v>
      </c>
      <c r="M305" s="38">
        <v>111</v>
      </c>
      <c r="N305" s="38">
        <v>126</v>
      </c>
      <c r="O305" s="38">
        <v>7</v>
      </c>
    </row>
    <row r="306" spans="1:15" s="32" customFormat="1" ht="15" customHeight="1">
      <c r="A306" s="19" t="s">
        <v>12</v>
      </c>
      <c r="B306" s="38">
        <v>96</v>
      </c>
      <c r="C306" s="38">
        <v>1</v>
      </c>
      <c r="D306" s="38">
        <v>59</v>
      </c>
      <c r="E306" s="38">
        <v>0</v>
      </c>
      <c r="F306" s="38">
        <v>215</v>
      </c>
      <c r="G306" s="38">
        <v>79</v>
      </c>
      <c r="H306" s="38">
        <v>5285</v>
      </c>
      <c r="I306" s="38">
        <v>4183</v>
      </c>
      <c r="J306" s="38">
        <v>5</v>
      </c>
      <c r="K306" s="38">
        <v>48</v>
      </c>
      <c r="L306" s="38">
        <v>72</v>
      </c>
      <c r="M306" s="38">
        <v>583</v>
      </c>
      <c r="N306" s="38">
        <v>4</v>
      </c>
      <c r="O306" s="38">
        <v>41</v>
      </c>
    </row>
    <row r="307" spans="1:15" s="32" customFormat="1" ht="15" customHeight="1">
      <c r="A307" s="19" t="s">
        <v>13</v>
      </c>
      <c r="B307" s="38">
        <v>4819</v>
      </c>
      <c r="C307" s="38">
        <v>1076</v>
      </c>
      <c r="D307" s="38">
        <v>1629</v>
      </c>
      <c r="E307" s="38">
        <v>488</v>
      </c>
      <c r="F307" s="38">
        <v>868</v>
      </c>
      <c r="G307" s="38">
        <v>422</v>
      </c>
      <c r="H307" s="38">
        <v>4703</v>
      </c>
      <c r="I307" s="38">
        <v>10322</v>
      </c>
      <c r="J307" s="38">
        <v>878</v>
      </c>
      <c r="K307" s="38">
        <v>156</v>
      </c>
      <c r="L307" s="38">
        <v>611</v>
      </c>
      <c r="M307" s="38">
        <v>604</v>
      </c>
      <c r="N307" s="38">
        <v>53</v>
      </c>
      <c r="O307" s="38">
        <v>0</v>
      </c>
    </row>
    <row r="308" spans="1:15" s="32" customFormat="1" ht="15" customHeight="1">
      <c r="A308" s="19" t="s">
        <v>14</v>
      </c>
      <c r="B308" s="38">
        <v>79</v>
      </c>
      <c r="C308" s="38">
        <v>11</v>
      </c>
      <c r="D308" s="38">
        <v>16</v>
      </c>
      <c r="E308" s="38">
        <v>0</v>
      </c>
      <c r="F308" s="38">
        <v>374</v>
      </c>
      <c r="G308" s="38">
        <v>0</v>
      </c>
      <c r="H308" s="38">
        <v>19877</v>
      </c>
      <c r="I308" s="38">
        <v>238</v>
      </c>
      <c r="J308" s="38">
        <v>24</v>
      </c>
      <c r="K308" s="38">
        <v>12</v>
      </c>
      <c r="L308" s="38">
        <v>77</v>
      </c>
      <c r="M308" s="38">
        <v>145</v>
      </c>
      <c r="N308" s="38">
        <v>1</v>
      </c>
      <c r="O308" s="38">
        <v>1</v>
      </c>
    </row>
    <row r="309" spans="1:15" s="32" customFormat="1" ht="15" customHeight="1">
      <c r="A309" s="19" t="s">
        <v>15</v>
      </c>
      <c r="B309" s="38">
        <v>996</v>
      </c>
      <c r="C309" s="38">
        <v>177</v>
      </c>
      <c r="D309" s="38">
        <v>205</v>
      </c>
      <c r="E309" s="38">
        <v>511</v>
      </c>
      <c r="F309" s="38">
        <v>1132</v>
      </c>
      <c r="G309" s="38">
        <v>10</v>
      </c>
      <c r="H309" s="38">
        <v>2160</v>
      </c>
      <c r="I309" s="38">
        <v>3612</v>
      </c>
      <c r="J309" s="38">
        <v>65</v>
      </c>
      <c r="K309" s="38">
        <v>141</v>
      </c>
      <c r="L309" s="38">
        <v>525</v>
      </c>
      <c r="M309" s="38">
        <v>812</v>
      </c>
      <c r="N309" s="38">
        <v>5</v>
      </c>
      <c r="O309" s="38">
        <v>68</v>
      </c>
    </row>
    <row r="310" spans="1:15" s="32" customFormat="1" ht="15" customHeight="1">
      <c r="A310" s="19" t="s">
        <v>16</v>
      </c>
      <c r="B310" s="38">
        <v>610</v>
      </c>
      <c r="C310" s="38">
        <v>222</v>
      </c>
      <c r="D310" s="38">
        <v>179</v>
      </c>
      <c r="E310" s="38">
        <v>86</v>
      </c>
      <c r="F310" s="38">
        <v>818</v>
      </c>
      <c r="G310" s="38">
        <v>270</v>
      </c>
      <c r="H310" s="38">
        <v>31026</v>
      </c>
      <c r="I310" s="38">
        <v>18345</v>
      </c>
      <c r="J310" s="38">
        <v>44</v>
      </c>
      <c r="K310" s="38">
        <v>7</v>
      </c>
      <c r="L310" s="38">
        <v>4219</v>
      </c>
      <c r="M310" s="38">
        <v>7833</v>
      </c>
      <c r="N310" s="38">
        <v>37</v>
      </c>
      <c r="O310" s="38">
        <v>27</v>
      </c>
    </row>
    <row r="311" spans="1:15" s="32" customFormat="1" ht="15" customHeight="1">
      <c r="A311" s="19" t="s">
        <v>17</v>
      </c>
      <c r="B311" s="38">
        <v>1012</v>
      </c>
      <c r="C311" s="38">
        <v>228</v>
      </c>
      <c r="D311" s="38">
        <v>5</v>
      </c>
      <c r="E311" s="38">
        <v>85</v>
      </c>
      <c r="F311" s="38">
        <v>974</v>
      </c>
      <c r="G311" s="38">
        <v>407</v>
      </c>
      <c r="H311" s="38">
        <v>8944</v>
      </c>
      <c r="I311" s="38">
        <v>7372</v>
      </c>
      <c r="J311" s="38">
        <v>35</v>
      </c>
      <c r="K311" s="38">
        <v>107</v>
      </c>
      <c r="L311" s="38">
        <v>326</v>
      </c>
      <c r="M311" s="38">
        <v>5842</v>
      </c>
      <c r="N311" s="38">
        <v>5</v>
      </c>
      <c r="O311" s="38">
        <v>64</v>
      </c>
    </row>
    <row r="312" spans="1:15" s="32" customFormat="1" ht="15" customHeight="1">
      <c r="A312" s="19" t="s">
        <v>18</v>
      </c>
      <c r="B312" s="38">
        <v>7974</v>
      </c>
      <c r="C312" s="38">
        <v>1895</v>
      </c>
      <c r="D312" s="38">
        <v>3116</v>
      </c>
      <c r="E312" s="38">
        <v>857</v>
      </c>
      <c r="F312" s="38">
        <v>651</v>
      </c>
      <c r="G312" s="38">
        <v>33</v>
      </c>
      <c r="H312" s="38">
        <v>26229</v>
      </c>
      <c r="I312" s="38">
        <v>24384</v>
      </c>
      <c r="J312" s="38">
        <v>1331</v>
      </c>
      <c r="K312" s="38">
        <v>1573</v>
      </c>
      <c r="L312" s="38">
        <v>1008</v>
      </c>
      <c r="M312" s="38">
        <v>1626</v>
      </c>
      <c r="N312" s="38">
        <v>226</v>
      </c>
      <c r="O312" s="38">
        <v>552</v>
      </c>
    </row>
    <row r="313" spans="1:15" s="32" customFormat="1" ht="15" customHeight="1">
      <c r="A313" s="19" t="s">
        <v>19</v>
      </c>
      <c r="B313" s="38">
        <v>7123</v>
      </c>
      <c r="C313" s="38">
        <v>1940</v>
      </c>
      <c r="D313" s="38">
        <v>173</v>
      </c>
      <c r="E313" s="38">
        <v>148</v>
      </c>
      <c r="F313" s="38">
        <v>2854</v>
      </c>
      <c r="G313" s="38">
        <v>220</v>
      </c>
      <c r="H313" s="38">
        <v>30089</v>
      </c>
      <c r="I313" s="38">
        <v>25714</v>
      </c>
      <c r="J313" s="38">
        <v>3827</v>
      </c>
      <c r="K313" s="38">
        <v>1039</v>
      </c>
      <c r="L313" s="38">
        <v>317</v>
      </c>
      <c r="M313" s="38">
        <v>202</v>
      </c>
      <c r="N313" s="38">
        <v>12</v>
      </c>
      <c r="O313" s="38">
        <v>2</v>
      </c>
    </row>
    <row r="314" spans="1:15" s="32" customFormat="1" ht="15" customHeight="1">
      <c r="A314" s="19" t="s">
        <v>20</v>
      </c>
      <c r="B314" s="38">
        <v>7585</v>
      </c>
      <c r="C314" s="38">
        <v>1509</v>
      </c>
      <c r="D314" s="38">
        <v>2</v>
      </c>
      <c r="E314" s="38">
        <v>110</v>
      </c>
      <c r="F314" s="38">
        <v>665</v>
      </c>
      <c r="G314" s="38">
        <v>49</v>
      </c>
      <c r="H314" s="38">
        <v>8352</v>
      </c>
      <c r="I314" s="38">
        <v>2593</v>
      </c>
      <c r="J314" s="38">
        <v>90</v>
      </c>
      <c r="K314" s="38">
        <v>621</v>
      </c>
      <c r="L314" s="38">
        <v>5</v>
      </c>
      <c r="M314" s="38">
        <v>325</v>
      </c>
      <c r="N314" s="38">
        <v>0</v>
      </c>
      <c r="O314" s="38">
        <v>4</v>
      </c>
    </row>
    <row r="315" spans="1:15" s="32" customFormat="1" ht="15" customHeight="1">
      <c r="A315" s="19" t="s">
        <v>21</v>
      </c>
      <c r="B315" s="38">
        <v>1029</v>
      </c>
      <c r="C315" s="38">
        <v>39</v>
      </c>
      <c r="D315" s="38">
        <v>5</v>
      </c>
      <c r="E315" s="38">
        <v>2</v>
      </c>
      <c r="F315" s="38">
        <v>150</v>
      </c>
      <c r="G315" s="38">
        <v>307</v>
      </c>
      <c r="H315" s="38">
        <v>6797</v>
      </c>
      <c r="I315" s="38">
        <v>6580</v>
      </c>
      <c r="J315" s="38">
        <v>951</v>
      </c>
      <c r="K315" s="38">
        <v>462</v>
      </c>
      <c r="L315" s="38">
        <v>2138</v>
      </c>
      <c r="M315" s="38">
        <v>5924</v>
      </c>
      <c r="N315" s="38">
        <v>27</v>
      </c>
      <c r="O315" s="38">
        <v>356</v>
      </c>
    </row>
    <row r="316" spans="1:15" s="32" customFormat="1" ht="15" customHeight="1">
      <c r="A316" s="19" t="s">
        <v>22</v>
      </c>
      <c r="B316" s="38">
        <v>828</v>
      </c>
      <c r="C316" s="38">
        <v>243</v>
      </c>
      <c r="D316" s="38">
        <v>548</v>
      </c>
      <c r="E316" s="38">
        <v>128</v>
      </c>
      <c r="F316" s="38">
        <v>992</v>
      </c>
      <c r="G316" s="38">
        <v>65</v>
      </c>
      <c r="H316" s="38">
        <v>28128</v>
      </c>
      <c r="I316" s="38">
        <v>25184</v>
      </c>
      <c r="J316" s="38">
        <v>389</v>
      </c>
      <c r="K316" s="38">
        <v>153</v>
      </c>
      <c r="L316" s="38">
        <v>2210</v>
      </c>
      <c r="M316" s="38">
        <v>3379</v>
      </c>
      <c r="N316" s="38">
        <v>4</v>
      </c>
      <c r="O316" s="38">
        <v>0</v>
      </c>
    </row>
    <row r="317" spans="1:15" s="32" customFormat="1" ht="15" customHeight="1">
      <c r="A317" s="19" t="s">
        <v>23</v>
      </c>
      <c r="B317" s="38">
        <v>1248</v>
      </c>
      <c r="C317" s="38">
        <v>26</v>
      </c>
      <c r="D317" s="38">
        <v>1165</v>
      </c>
      <c r="E317" s="38">
        <v>1159</v>
      </c>
      <c r="F317" s="38">
        <v>1428</v>
      </c>
      <c r="G317" s="38">
        <v>454</v>
      </c>
      <c r="H317" s="38">
        <v>994</v>
      </c>
      <c r="I317" s="38">
        <v>11102</v>
      </c>
      <c r="J317" s="38">
        <v>442</v>
      </c>
      <c r="K317" s="38">
        <v>98</v>
      </c>
      <c r="L317" s="38">
        <v>52</v>
      </c>
      <c r="M317" s="38">
        <v>507</v>
      </c>
      <c r="N317" s="38">
        <v>44</v>
      </c>
      <c r="O317" s="38">
        <v>26</v>
      </c>
    </row>
    <row r="318" spans="1:15" s="32" customFormat="1" ht="15" customHeight="1">
      <c r="A318" s="19" t="s">
        <v>24</v>
      </c>
      <c r="B318" s="38">
        <v>138</v>
      </c>
      <c r="C318" s="38">
        <v>201</v>
      </c>
      <c r="D318" s="38">
        <v>0</v>
      </c>
      <c r="E318" s="38">
        <v>147</v>
      </c>
      <c r="F318" s="38">
        <v>365</v>
      </c>
      <c r="G318" s="38">
        <v>94</v>
      </c>
      <c r="H318" s="38">
        <v>3089</v>
      </c>
      <c r="I318" s="38">
        <v>6260</v>
      </c>
      <c r="J318" s="38">
        <v>21</v>
      </c>
      <c r="K318" s="38">
        <v>9</v>
      </c>
      <c r="L318" s="38">
        <v>6</v>
      </c>
      <c r="M318" s="38">
        <v>16</v>
      </c>
      <c r="N318" s="38">
        <v>2</v>
      </c>
      <c r="O318" s="38">
        <v>0</v>
      </c>
    </row>
    <row r="319" spans="1:15" s="32" customFormat="1" ht="15" customHeight="1">
      <c r="A319" s="19" t="s">
        <v>25</v>
      </c>
      <c r="B319" s="38">
        <v>27</v>
      </c>
      <c r="C319" s="38">
        <v>27</v>
      </c>
      <c r="D319" s="38">
        <v>12</v>
      </c>
      <c r="E319" s="38">
        <v>8</v>
      </c>
      <c r="F319" s="38">
        <v>17</v>
      </c>
      <c r="G319" s="38">
        <v>19</v>
      </c>
      <c r="H319" s="38">
        <v>2005</v>
      </c>
      <c r="I319" s="38">
        <v>5579</v>
      </c>
      <c r="J319" s="38">
        <v>109</v>
      </c>
      <c r="K319" s="38">
        <v>505</v>
      </c>
      <c r="L319" s="38">
        <v>424</v>
      </c>
      <c r="M319" s="38">
        <v>724</v>
      </c>
      <c r="N319" s="38">
        <v>8</v>
      </c>
      <c r="O319" s="38">
        <v>8</v>
      </c>
    </row>
    <row r="320" spans="1:15" s="32" customFormat="1" ht="15" customHeight="1">
      <c r="A320" s="19" t="s">
        <v>26</v>
      </c>
      <c r="B320" s="38">
        <v>86</v>
      </c>
      <c r="C320" s="38">
        <v>161</v>
      </c>
      <c r="D320" s="38">
        <v>27</v>
      </c>
      <c r="E320" s="38">
        <v>47</v>
      </c>
      <c r="F320" s="38">
        <v>39</v>
      </c>
      <c r="G320" s="38">
        <v>51</v>
      </c>
      <c r="H320" s="38">
        <v>6468</v>
      </c>
      <c r="I320" s="38">
        <v>8466</v>
      </c>
      <c r="J320" s="38">
        <v>52</v>
      </c>
      <c r="K320" s="38">
        <v>132</v>
      </c>
      <c r="L320" s="38">
        <v>829</v>
      </c>
      <c r="M320" s="38">
        <v>616</v>
      </c>
      <c r="N320" s="38">
        <v>23</v>
      </c>
      <c r="O320" s="38">
        <v>64</v>
      </c>
    </row>
    <row r="321" spans="1:15" s="32" customFormat="1" ht="15" customHeight="1">
      <c r="A321" s="19" t="s">
        <v>27</v>
      </c>
      <c r="B321" s="38">
        <v>494</v>
      </c>
      <c r="C321" s="38">
        <v>544</v>
      </c>
      <c r="D321" s="38">
        <v>305</v>
      </c>
      <c r="E321" s="38">
        <v>380</v>
      </c>
      <c r="F321" s="38">
        <v>1019</v>
      </c>
      <c r="G321" s="38">
        <v>23</v>
      </c>
      <c r="H321" s="38">
        <v>9210</v>
      </c>
      <c r="I321" s="38">
        <v>10691</v>
      </c>
      <c r="J321" s="38">
        <v>61</v>
      </c>
      <c r="K321" s="38">
        <v>10</v>
      </c>
      <c r="L321" s="38">
        <v>210</v>
      </c>
      <c r="M321" s="38">
        <v>325</v>
      </c>
      <c r="N321" s="38">
        <v>1</v>
      </c>
      <c r="O321" s="38">
        <v>42</v>
      </c>
    </row>
    <row r="322" spans="1:15" s="32" customFormat="1" ht="15" customHeight="1">
      <c r="A322" s="19" t="s">
        <v>28</v>
      </c>
      <c r="B322" s="38">
        <v>270</v>
      </c>
      <c r="C322" s="38">
        <v>169</v>
      </c>
      <c r="D322" s="38">
        <v>6</v>
      </c>
      <c r="E322" s="38">
        <v>0</v>
      </c>
      <c r="F322" s="38">
        <v>263</v>
      </c>
      <c r="G322" s="38">
        <v>11</v>
      </c>
      <c r="H322" s="38">
        <v>8369</v>
      </c>
      <c r="I322" s="38">
        <v>11326</v>
      </c>
      <c r="J322" s="38">
        <v>56</v>
      </c>
      <c r="K322" s="38">
        <v>45</v>
      </c>
      <c r="L322" s="38">
        <v>455</v>
      </c>
      <c r="M322" s="38">
        <v>665</v>
      </c>
      <c r="N322" s="38">
        <v>24</v>
      </c>
      <c r="O322" s="38">
        <v>41</v>
      </c>
    </row>
    <row r="323" spans="1:15" s="32" customFormat="1" ht="15" customHeight="1">
      <c r="A323" s="19" t="s">
        <v>29</v>
      </c>
      <c r="B323" s="38">
        <v>156</v>
      </c>
      <c r="C323" s="38">
        <v>65</v>
      </c>
      <c r="D323" s="38">
        <v>132</v>
      </c>
      <c r="E323" s="38">
        <v>37</v>
      </c>
      <c r="F323" s="38">
        <v>514</v>
      </c>
      <c r="G323" s="38">
        <v>103</v>
      </c>
      <c r="H323" s="38">
        <v>3773</v>
      </c>
      <c r="I323" s="38">
        <v>4457</v>
      </c>
      <c r="J323" s="38">
        <v>506</v>
      </c>
      <c r="K323" s="38">
        <v>97</v>
      </c>
      <c r="L323" s="38">
        <v>401</v>
      </c>
      <c r="M323" s="38">
        <v>1284</v>
      </c>
      <c r="N323" s="38">
        <v>241</v>
      </c>
      <c r="O323" s="38">
        <v>538</v>
      </c>
    </row>
    <row r="324" spans="1:15" s="32" customFormat="1" ht="15" customHeight="1">
      <c r="A324" s="19" t="s">
        <v>30</v>
      </c>
      <c r="B324" s="38">
        <v>49</v>
      </c>
      <c r="C324" s="38">
        <v>9</v>
      </c>
      <c r="D324" s="38">
        <v>3</v>
      </c>
      <c r="E324" s="38">
        <v>2</v>
      </c>
      <c r="F324" s="38">
        <v>474</v>
      </c>
      <c r="G324" s="38">
        <v>6</v>
      </c>
      <c r="H324" s="38">
        <v>1292</v>
      </c>
      <c r="I324" s="38">
        <v>1177</v>
      </c>
      <c r="J324" s="38">
        <v>2</v>
      </c>
      <c r="K324" s="38">
        <v>6</v>
      </c>
      <c r="L324" s="38">
        <v>5</v>
      </c>
      <c r="M324" s="38">
        <v>3</v>
      </c>
      <c r="N324" s="38">
        <v>0</v>
      </c>
      <c r="O324" s="38">
        <v>0</v>
      </c>
    </row>
    <row r="325" spans="1:15" s="32" customFormat="1" ht="15" customHeight="1">
      <c r="A325" s="19" t="s">
        <v>31</v>
      </c>
      <c r="B325" s="38">
        <v>16916</v>
      </c>
      <c r="C325" s="38">
        <v>16954</v>
      </c>
      <c r="D325" s="38">
        <v>1517</v>
      </c>
      <c r="E325" s="38">
        <v>1456</v>
      </c>
      <c r="F325" s="38">
        <v>1049</v>
      </c>
      <c r="G325" s="38">
        <v>34</v>
      </c>
      <c r="H325" s="38">
        <v>17912</v>
      </c>
      <c r="I325" s="38">
        <v>18094</v>
      </c>
      <c r="J325" s="38">
        <v>2389</v>
      </c>
      <c r="K325" s="38">
        <v>3164</v>
      </c>
      <c r="L325" s="38">
        <v>36</v>
      </c>
      <c r="M325" s="38">
        <v>413</v>
      </c>
      <c r="N325" s="38">
        <v>9</v>
      </c>
      <c r="O325" s="38">
        <v>39</v>
      </c>
    </row>
    <row r="326" spans="1:15" s="32" customFormat="1" ht="15" customHeight="1">
      <c r="A326" s="19" t="s">
        <v>32</v>
      </c>
      <c r="B326" s="38">
        <v>1284</v>
      </c>
      <c r="C326" s="38">
        <v>3045</v>
      </c>
      <c r="D326" s="38">
        <v>1047</v>
      </c>
      <c r="E326" s="38">
        <v>2542</v>
      </c>
      <c r="F326" s="38">
        <v>712</v>
      </c>
      <c r="G326" s="38">
        <v>336</v>
      </c>
      <c r="H326" s="38">
        <v>30378</v>
      </c>
      <c r="I326" s="38">
        <v>38872</v>
      </c>
      <c r="J326" s="38">
        <v>2724</v>
      </c>
      <c r="K326" s="38">
        <v>2098</v>
      </c>
      <c r="L326" s="38">
        <v>1023</v>
      </c>
      <c r="M326" s="38">
        <v>4693</v>
      </c>
      <c r="N326" s="38">
        <v>13</v>
      </c>
      <c r="O326" s="38">
        <v>222</v>
      </c>
    </row>
    <row r="327" spans="1:15" s="32" customFormat="1" ht="15" customHeight="1">
      <c r="A327" s="19" t="s">
        <v>33</v>
      </c>
      <c r="B327" s="38">
        <v>1333</v>
      </c>
      <c r="C327" s="38">
        <v>554</v>
      </c>
      <c r="D327" s="38">
        <v>450</v>
      </c>
      <c r="E327" s="38">
        <v>955</v>
      </c>
      <c r="F327" s="38">
        <v>534</v>
      </c>
      <c r="G327" s="38">
        <v>3</v>
      </c>
      <c r="H327" s="38">
        <v>7400</v>
      </c>
      <c r="I327" s="38">
        <v>7996</v>
      </c>
      <c r="J327" s="38">
        <v>120</v>
      </c>
      <c r="K327" s="38">
        <v>316</v>
      </c>
      <c r="L327" s="38">
        <v>952</v>
      </c>
      <c r="M327" s="38">
        <v>3064</v>
      </c>
      <c r="N327" s="38">
        <v>598</v>
      </c>
      <c r="O327" s="38">
        <v>55</v>
      </c>
    </row>
    <row r="328" spans="1:15" s="32" customFormat="1" ht="15" customHeight="1">
      <c r="A328" s="19" t="s">
        <v>34</v>
      </c>
      <c r="B328" s="38">
        <v>422</v>
      </c>
      <c r="C328" s="38">
        <v>263</v>
      </c>
      <c r="D328" s="38">
        <v>15</v>
      </c>
      <c r="E328" s="38">
        <v>16</v>
      </c>
      <c r="F328" s="38">
        <v>346</v>
      </c>
      <c r="G328" s="38">
        <v>30</v>
      </c>
      <c r="H328" s="38">
        <v>3383</v>
      </c>
      <c r="I328" s="38">
        <v>3301</v>
      </c>
      <c r="J328" s="38">
        <v>37</v>
      </c>
      <c r="K328" s="38">
        <v>36</v>
      </c>
      <c r="L328" s="38">
        <v>0</v>
      </c>
      <c r="M328" s="38">
        <v>0</v>
      </c>
      <c r="N328" s="38">
        <v>0</v>
      </c>
      <c r="O328" s="38">
        <v>0</v>
      </c>
    </row>
    <row r="329" spans="1:15" s="32" customFormat="1" ht="15" customHeight="1">
      <c r="A329" s="19" t="s">
        <v>35</v>
      </c>
      <c r="B329" s="38">
        <v>398</v>
      </c>
      <c r="C329" s="38">
        <v>501</v>
      </c>
      <c r="D329" s="38">
        <v>155</v>
      </c>
      <c r="E329" s="38">
        <v>13</v>
      </c>
      <c r="F329" s="38">
        <v>2444</v>
      </c>
      <c r="G329" s="38">
        <v>1238</v>
      </c>
      <c r="H329" s="38">
        <v>32858</v>
      </c>
      <c r="I329" s="38">
        <v>18119</v>
      </c>
      <c r="J329" s="38">
        <v>46</v>
      </c>
      <c r="K329" s="38">
        <v>64</v>
      </c>
      <c r="L329" s="38">
        <v>504</v>
      </c>
      <c r="M329" s="38">
        <v>2748</v>
      </c>
      <c r="N329" s="38">
        <v>13</v>
      </c>
      <c r="O329" s="38">
        <v>18</v>
      </c>
    </row>
    <row r="330" spans="1:15" s="32" customFormat="1" ht="15" customHeight="1">
      <c r="A330" s="19" t="s">
        <v>36</v>
      </c>
      <c r="B330" s="38">
        <v>39</v>
      </c>
      <c r="C330" s="38">
        <v>5</v>
      </c>
      <c r="D330" s="38">
        <v>0</v>
      </c>
      <c r="E330" s="38">
        <v>0</v>
      </c>
      <c r="F330" s="38">
        <v>475</v>
      </c>
      <c r="G330" s="38">
        <v>0</v>
      </c>
      <c r="H330" s="38">
        <v>330</v>
      </c>
      <c r="I330" s="38">
        <v>812</v>
      </c>
      <c r="J330" s="38">
        <v>112</v>
      </c>
      <c r="K330" s="38">
        <v>36</v>
      </c>
      <c r="L330" s="38">
        <v>2</v>
      </c>
      <c r="M330" s="38">
        <v>1</v>
      </c>
      <c r="N330" s="38">
        <v>1</v>
      </c>
      <c r="O330" s="38">
        <v>4</v>
      </c>
    </row>
    <row r="331" spans="1:15" s="32" customFormat="1" ht="15" customHeight="1">
      <c r="A331" s="19" t="s">
        <v>37</v>
      </c>
      <c r="B331" s="38">
        <v>2311</v>
      </c>
      <c r="C331" s="38">
        <v>235</v>
      </c>
      <c r="D331" s="38">
        <v>240</v>
      </c>
      <c r="E331" s="38">
        <v>80</v>
      </c>
      <c r="F331" s="38">
        <v>1727</v>
      </c>
      <c r="G331" s="38">
        <v>11</v>
      </c>
      <c r="H331" s="38">
        <v>26310</v>
      </c>
      <c r="I331" s="38">
        <v>25946</v>
      </c>
      <c r="J331" s="38">
        <v>1008</v>
      </c>
      <c r="K331" s="38">
        <v>41</v>
      </c>
      <c r="L331" s="38">
        <v>61</v>
      </c>
      <c r="M331" s="38">
        <v>392</v>
      </c>
      <c r="N331" s="38">
        <v>9</v>
      </c>
      <c r="O331" s="38">
        <v>106</v>
      </c>
    </row>
    <row r="332" spans="1:15" s="32" customFormat="1" ht="15" customHeight="1">
      <c r="A332" s="19" t="s">
        <v>38</v>
      </c>
      <c r="B332" s="38">
        <v>227</v>
      </c>
      <c r="C332" s="38">
        <v>593</v>
      </c>
      <c r="D332" s="38">
        <v>253</v>
      </c>
      <c r="E332" s="38">
        <v>719</v>
      </c>
      <c r="F332" s="38">
        <v>0</v>
      </c>
      <c r="G332" s="38">
        <v>18</v>
      </c>
      <c r="H332" s="38">
        <v>2273</v>
      </c>
      <c r="I332" s="38">
        <v>12038</v>
      </c>
      <c r="J332" s="38">
        <v>270</v>
      </c>
      <c r="K332" s="38">
        <v>2040</v>
      </c>
      <c r="L332" s="38">
        <v>1842</v>
      </c>
      <c r="M332" s="38">
        <v>8924</v>
      </c>
      <c r="N332" s="38">
        <v>48</v>
      </c>
      <c r="O332" s="38">
        <v>430</v>
      </c>
    </row>
    <row r="333" spans="1:15" s="32" customFormat="1" ht="15" customHeight="1">
      <c r="A333" s="19" t="s">
        <v>39</v>
      </c>
      <c r="B333" s="38">
        <v>73</v>
      </c>
      <c r="C333" s="38">
        <v>53</v>
      </c>
      <c r="D333" s="38">
        <v>45</v>
      </c>
      <c r="E333" s="38">
        <v>60</v>
      </c>
      <c r="F333" s="38">
        <v>794</v>
      </c>
      <c r="G333" s="38">
        <v>10</v>
      </c>
      <c r="H333" s="38">
        <v>9910</v>
      </c>
      <c r="I333" s="38">
        <v>20187</v>
      </c>
      <c r="J333" s="38">
        <v>1223</v>
      </c>
      <c r="K333" s="38">
        <v>2805</v>
      </c>
      <c r="L333" s="38">
        <v>30</v>
      </c>
      <c r="M333" s="38">
        <v>14</v>
      </c>
      <c r="N333" s="38">
        <v>1</v>
      </c>
      <c r="O333" s="38">
        <v>4</v>
      </c>
    </row>
    <row r="334" spans="1:15" s="32" customFormat="1" ht="15" customHeight="1">
      <c r="A334" s="19"/>
    </row>
    <row r="335" spans="1:15" s="57" customFormat="1" ht="15" customHeight="1">
      <c r="A335" s="18" t="s">
        <v>40</v>
      </c>
      <c r="B335" s="37">
        <f>SUM(B336:B349)</f>
        <v>652</v>
      </c>
      <c r="C335" s="37">
        <f t="shared" ref="C335:O335" si="28">SUM(C336:C349)</f>
        <v>2319</v>
      </c>
      <c r="D335" s="37">
        <f t="shared" si="28"/>
        <v>564</v>
      </c>
      <c r="E335" s="37">
        <f t="shared" si="28"/>
        <v>1588</v>
      </c>
      <c r="F335" s="37">
        <f t="shared" si="28"/>
        <v>11626</v>
      </c>
      <c r="G335" s="37">
        <f t="shared" si="28"/>
        <v>2346</v>
      </c>
      <c r="H335" s="37">
        <f t="shared" si="28"/>
        <v>58091</v>
      </c>
      <c r="I335" s="37">
        <f t="shared" si="28"/>
        <v>32914</v>
      </c>
      <c r="J335" s="37">
        <f t="shared" si="28"/>
        <v>664</v>
      </c>
      <c r="K335" s="37">
        <f t="shared" si="28"/>
        <v>1365</v>
      </c>
      <c r="L335" s="37">
        <f t="shared" si="28"/>
        <v>6007</v>
      </c>
      <c r="M335" s="37">
        <f t="shared" si="28"/>
        <v>3865</v>
      </c>
      <c r="N335" s="37">
        <f t="shared" si="28"/>
        <v>639</v>
      </c>
      <c r="O335" s="37">
        <f t="shared" si="28"/>
        <v>2308</v>
      </c>
    </row>
    <row r="336" spans="1:15" s="32" customFormat="1" ht="15" customHeight="1">
      <c r="A336" s="19" t="s">
        <v>41</v>
      </c>
      <c r="B336" s="38">
        <v>0</v>
      </c>
      <c r="C336" s="38">
        <v>0</v>
      </c>
      <c r="D336" s="38">
        <v>0</v>
      </c>
      <c r="E336" s="38">
        <v>0</v>
      </c>
      <c r="F336" s="38">
        <v>2365</v>
      </c>
      <c r="G336" s="38">
        <v>203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</row>
    <row r="337" spans="1:26" s="32" customFormat="1" ht="15" customHeight="1">
      <c r="A337" s="19" t="s">
        <v>42</v>
      </c>
      <c r="B337" s="38">
        <v>485</v>
      </c>
      <c r="C337" s="38">
        <v>2258</v>
      </c>
      <c r="D337" s="38">
        <v>457</v>
      </c>
      <c r="E337" s="38">
        <v>1583</v>
      </c>
      <c r="F337" s="38">
        <v>874</v>
      </c>
      <c r="G337" s="38">
        <v>2081</v>
      </c>
      <c r="H337" s="38">
        <v>1085</v>
      </c>
      <c r="I337" s="38">
        <v>5753</v>
      </c>
      <c r="J337" s="38">
        <v>307</v>
      </c>
      <c r="K337" s="38">
        <v>1189</v>
      </c>
      <c r="L337" s="38">
        <v>485</v>
      </c>
      <c r="M337" s="38">
        <v>2553</v>
      </c>
      <c r="N337" s="38">
        <v>468</v>
      </c>
      <c r="O337" s="38">
        <v>1994</v>
      </c>
    </row>
    <row r="338" spans="1:26" s="32" customFormat="1" ht="15" customHeight="1">
      <c r="A338" s="19" t="s">
        <v>43</v>
      </c>
      <c r="B338" s="38">
        <v>0</v>
      </c>
      <c r="C338" s="38">
        <v>0</v>
      </c>
      <c r="D338" s="38">
        <v>0</v>
      </c>
      <c r="E338" s="38">
        <v>0</v>
      </c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38">
        <v>151</v>
      </c>
      <c r="M338" s="38">
        <v>242</v>
      </c>
      <c r="N338" s="38">
        <v>0</v>
      </c>
      <c r="O338" s="38">
        <v>0</v>
      </c>
    </row>
    <row r="339" spans="1:26" s="32" customFormat="1" ht="15" customHeight="1">
      <c r="A339" s="19" t="s">
        <v>44</v>
      </c>
      <c r="B339" s="38">
        <v>7</v>
      </c>
      <c r="C339" s="38">
        <v>0</v>
      </c>
      <c r="D339" s="38">
        <v>0</v>
      </c>
      <c r="E339" s="38">
        <v>0</v>
      </c>
      <c r="F339" s="38">
        <v>0</v>
      </c>
      <c r="G339" s="38">
        <v>0</v>
      </c>
      <c r="H339" s="38">
        <v>12728</v>
      </c>
      <c r="I339" s="38">
        <v>13733</v>
      </c>
      <c r="J339" s="38">
        <v>6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</row>
    <row r="340" spans="1:26" s="32" customFormat="1" ht="15" customHeight="1">
      <c r="A340" s="19" t="s">
        <v>45</v>
      </c>
      <c r="B340" s="38">
        <v>3</v>
      </c>
      <c r="C340" s="38">
        <v>0</v>
      </c>
      <c r="D340" s="38">
        <v>0</v>
      </c>
      <c r="E340" s="38">
        <v>0</v>
      </c>
      <c r="F340" s="38">
        <v>514</v>
      </c>
      <c r="G340" s="38">
        <v>0</v>
      </c>
      <c r="H340" s="38">
        <v>65</v>
      </c>
      <c r="I340" s="38">
        <v>410</v>
      </c>
      <c r="J340" s="38">
        <v>0</v>
      </c>
      <c r="K340" s="38">
        <v>0</v>
      </c>
      <c r="L340" s="38">
        <v>122</v>
      </c>
      <c r="M340" s="38">
        <v>0</v>
      </c>
      <c r="N340" s="38">
        <v>5</v>
      </c>
      <c r="O340" s="38">
        <v>0</v>
      </c>
    </row>
    <row r="341" spans="1:26" s="32" customFormat="1" ht="15" customHeight="1">
      <c r="A341" s="19" t="s">
        <v>46</v>
      </c>
      <c r="B341" s="38">
        <v>0</v>
      </c>
      <c r="C341" s="38">
        <v>0</v>
      </c>
      <c r="D341" s="38">
        <v>0</v>
      </c>
      <c r="E341" s="38">
        <v>0</v>
      </c>
      <c r="F341" s="38">
        <v>521</v>
      </c>
      <c r="G341" s="38">
        <v>0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</row>
    <row r="342" spans="1:26" s="32" customFormat="1" ht="15" customHeight="1">
      <c r="A342" s="19" t="s">
        <v>47</v>
      </c>
      <c r="B342" s="38">
        <v>2</v>
      </c>
      <c r="C342" s="38">
        <v>0</v>
      </c>
      <c r="D342" s="38">
        <v>1</v>
      </c>
      <c r="E342" s="38">
        <v>0</v>
      </c>
      <c r="F342" s="38">
        <v>1254</v>
      </c>
      <c r="G342" s="38">
        <v>22</v>
      </c>
      <c r="H342" s="38">
        <v>2355</v>
      </c>
      <c r="I342" s="38">
        <v>574</v>
      </c>
      <c r="J342" s="38">
        <v>0</v>
      </c>
      <c r="K342" s="38">
        <v>0</v>
      </c>
      <c r="L342" s="38">
        <v>243</v>
      </c>
      <c r="M342" s="38">
        <v>36</v>
      </c>
      <c r="N342" s="38">
        <v>3</v>
      </c>
      <c r="O342" s="38">
        <v>0</v>
      </c>
    </row>
    <row r="343" spans="1:26" s="32" customFormat="1" ht="15" customHeight="1">
      <c r="A343" s="19" t="s">
        <v>48</v>
      </c>
      <c r="B343" s="38">
        <v>0</v>
      </c>
      <c r="C343" s="38">
        <v>0</v>
      </c>
      <c r="D343" s="38">
        <v>0</v>
      </c>
      <c r="E343" s="38">
        <v>0</v>
      </c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</row>
    <row r="344" spans="1:26" s="32" customFormat="1" ht="15" customHeight="1">
      <c r="A344" s="19" t="s">
        <v>49</v>
      </c>
      <c r="B344" s="38">
        <v>0</v>
      </c>
      <c r="C344" s="38">
        <v>0</v>
      </c>
      <c r="D344" s="38">
        <v>0</v>
      </c>
      <c r="E344" s="38">
        <v>0</v>
      </c>
      <c r="F344" s="38">
        <v>922</v>
      </c>
      <c r="G344" s="38">
        <v>2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</row>
    <row r="345" spans="1:26" s="32" customFormat="1" ht="15" customHeight="1">
      <c r="A345" s="32" t="s">
        <v>53</v>
      </c>
      <c r="B345" s="38">
        <v>27</v>
      </c>
      <c r="C345" s="38">
        <v>53</v>
      </c>
      <c r="D345" s="38">
        <v>5</v>
      </c>
      <c r="E345" s="38">
        <v>5</v>
      </c>
      <c r="F345" s="38">
        <v>1900</v>
      </c>
      <c r="G345" s="38">
        <v>2</v>
      </c>
      <c r="H345" s="38">
        <v>8581</v>
      </c>
      <c r="I345" s="38">
        <v>12389</v>
      </c>
      <c r="J345" s="38">
        <v>351</v>
      </c>
      <c r="K345" s="38">
        <v>176</v>
      </c>
      <c r="L345" s="38">
        <v>540</v>
      </c>
      <c r="M345" s="38">
        <v>1034</v>
      </c>
      <c r="N345" s="38">
        <v>160</v>
      </c>
      <c r="O345" s="38">
        <v>314</v>
      </c>
    </row>
    <row r="346" spans="1:26" s="32" customFormat="1" ht="15" customHeight="1">
      <c r="A346" s="32" t="s">
        <v>54</v>
      </c>
      <c r="B346" s="38">
        <v>0</v>
      </c>
      <c r="C346" s="38">
        <v>0</v>
      </c>
      <c r="D346" s="38">
        <v>0</v>
      </c>
      <c r="E346" s="38">
        <v>0</v>
      </c>
      <c r="F346" s="38">
        <v>729</v>
      </c>
      <c r="G346" s="38">
        <v>0</v>
      </c>
      <c r="H346" s="38">
        <v>14</v>
      </c>
      <c r="I346" s="38">
        <v>55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</row>
    <row r="347" spans="1:26" s="32" customFormat="1" ht="15" customHeight="1">
      <c r="A347" s="19" t="s">
        <v>50</v>
      </c>
      <c r="B347" s="38">
        <v>0</v>
      </c>
      <c r="C347" s="38">
        <v>0</v>
      </c>
      <c r="D347" s="38">
        <v>0</v>
      </c>
      <c r="E347" s="38">
        <v>0</v>
      </c>
      <c r="F347" s="38">
        <v>900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</row>
    <row r="348" spans="1:26" s="32" customFormat="1" ht="15" customHeight="1">
      <c r="A348" s="19" t="s">
        <v>51</v>
      </c>
      <c r="B348" s="38">
        <v>0</v>
      </c>
      <c r="C348" s="38">
        <v>0</v>
      </c>
      <c r="D348" s="38">
        <v>0</v>
      </c>
      <c r="E348" s="38">
        <v>0</v>
      </c>
      <c r="F348" s="38">
        <v>1509</v>
      </c>
      <c r="G348" s="38">
        <v>36</v>
      </c>
      <c r="H348" s="38">
        <v>33263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</row>
    <row r="349" spans="1:26" s="32" customFormat="1" ht="15" customHeight="1">
      <c r="A349" s="20" t="s">
        <v>52</v>
      </c>
      <c r="B349" s="41">
        <v>128</v>
      </c>
      <c r="C349" s="41">
        <v>8</v>
      </c>
      <c r="D349" s="41">
        <v>101</v>
      </c>
      <c r="E349" s="41">
        <v>0</v>
      </c>
      <c r="F349" s="41">
        <v>138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4466</v>
      </c>
      <c r="M349" s="41">
        <v>0</v>
      </c>
      <c r="N349" s="41">
        <v>3</v>
      </c>
      <c r="O349" s="41">
        <v>0</v>
      </c>
      <c r="P349" s="40"/>
      <c r="Q349" s="40"/>
    </row>
    <row r="350" spans="1:26" s="32" customFormat="1" ht="15" customHeight="1">
      <c r="A350" s="54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40"/>
      <c r="Q350" s="40"/>
    </row>
    <row r="351" spans="1:26" ht="15.75">
      <c r="A351" s="54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52"/>
      <c r="M351" s="40"/>
      <c r="N351" s="40"/>
      <c r="O351" s="40"/>
      <c r="P351" s="40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/>
    <row r="353" spans="1:256" ht="15.75" customHeight="1"/>
    <row r="354" spans="1:256" ht="15.75" customHeight="1"/>
    <row r="355" spans="1:256" ht="15.75" customHeight="1"/>
    <row r="356" spans="1:256" ht="17.25" customHeight="1">
      <c r="A356" s="80" t="s">
        <v>55</v>
      </c>
      <c r="B356" s="80"/>
      <c r="C356" s="80"/>
      <c r="D356" s="80"/>
      <c r="E356" s="80"/>
      <c r="F356" s="80"/>
      <c r="G356" s="80"/>
      <c r="H356" s="80"/>
      <c r="I356" s="80"/>
      <c r="J356" s="42"/>
      <c r="K356" s="42"/>
      <c r="L356" s="42"/>
      <c r="M356" s="42"/>
      <c r="N356" s="42"/>
      <c r="O356" s="42"/>
      <c r="P356" s="42"/>
    </row>
    <row r="357" spans="1:256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56" ht="54.75" customHeight="1">
      <c r="A358" s="81" t="s">
        <v>122</v>
      </c>
      <c r="B358" s="81"/>
      <c r="C358" s="81"/>
      <c r="D358" s="81"/>
      <c r="E358" s="81"/>
      <c r="F358" s="81"/>
      <c r="G358" s="81"/>
      <c r="H358" s="81"/>
      <c r="I358" s="81"/>
      <c r="J358" s="49"/>
      <c r="K358" s="49"/>
      <c r="L358" s="49"/>
      <c r="M358" s="49"/>
      <c r="N358" s="49"/>
      <c r="O358" s="49"/>
      <c r="P358" s="43"/>
      <c r="Q358" s="81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1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1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1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1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1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1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1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1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1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1"/>
      <c r="FV358" s="82"/>
      <c r="FW358" s="82"/>
      <c r="FX358" s="82"/>
      <c r="FY358" s="82"/>
      <c r="FZ358" s="82"/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1"/>
      <c r="GL358" s="82"/>
      <c r="GM358" s="82"/>
      <c r="GN358" s="82"/>
      <c r="GO358" s="82"/>
      <c r="GP358" s="82"/>
      <c r="GQ358" s="82"/>
      <c r="GR358" s="82"/>
      <c r="GS358" s="82"/>
      <c r="GT358" s="82"/>
      <c r="GU358" s="82"/>
      <c r="GV358" s="82"/>
      <c r="GW358" s="82"/>
      <c r="GX358" s="82"/>
      <c r="GY358" s="82"/>
      <c r="GZ358" s="82"/>
      <c r="HA358" s="81"/>
      <c r="HB358" s="82"/>
      <c r="HC358" s="82"/>
      <c r="HD358" s="82"/>
      <c r="HE358" s="82"/>
      <c r="HF358" s="82"/>
      <c r="HG358" s="82"/>
      <c r="HH358" s="82"/>
      <c r="HI358" s="82"/>
      <c r="HJ358" s="82"/>
      <c r="HK358" s="82"/>
      <c r="HL358" s="82"/>
      <c r="HM358" s="82"/>
      <c r="HN358" s="82"/>
      <c r="HO358" s="82"/>
      <c r="HP358" s="82"/>
      <c r="HQ358" s="81"/>
      <c r="HR358" s="82"/>
      <c r="HS358" s="82"/>
      <c r="HT358" s="82"/>
      <c r="HU358" s="82"/>
      <c r="HV358" s="82"/>
      <c r="HW358" s="82"/>
      <c r="HX358" s="82"/>
      <c r="HY358" s="82"/>
      <c r="HZ358" s="82"/>
      <c r="IA358" s="82"/>
      <c r="IB358" s="82"/>
      <c r="IC358" s="82"/>
      <c r="ID358" s="82"/>
      <c r="IE358" s="82"/>
      <c r="IF358" s="82"/>
      <c r="IG358" s="81"/>
      <c r="IH358" s="82"/>
      <c r="II358" s="82"/>
      <c r="IJ358" s="82"/>
      <c r="IK358" s="82"/>
      <c r="IL358" s="82"/>
      <c r="IM358" s="82"/>
      <c r="IN358" s="82"/>
      <c r="IO358" s="82"/>
      <c r="IP358" s="82"/>
      <c r="IQ358" s="82"/>
      <c r="IR358" s="82"/>
      <c r="IS358" s="82"/>
      <c r="IT358" s="82"/>
      <c r="IU358" s="82"/>
      <c r="IV358" s="82"/>
    </row>
    <row r="359" spans="1:256" s="32" customFormat="1" ht="15" customHeight="1">
      <c r="A359" s="54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40"/>
      <c r="Q359" s="40"/>
    </row>
    <row r="360" spans="1:256" s="32" customFormat="1" ht="19.5" customHeight="1">
      <c r="A360" s="86" t="s">
        <v>73</v>
      </c>
      <c r="B360" s="86" t="s">
        <v>72</v>
      </c>
      <c r="C360" s="86"/>
      <c r="D360" s="86"/>
      <c r="E360" s="86"/>
      <c r="F360" s="86"/>
      <c r="G360" s="86"/>
      <c r="H360" s="86"/>
      <c r="I360" s="86"/>
      <c r="J360" s="52"/>
      <c r="K360" s="52"/>
      <c r="L360" s="52"/>
      <c r="M360" s="52"/>
      <c r="N360" s="52"/>
      <c r="O360" s="52"/>
      <c r="P360" s="40"/>
      <c r="Q360" s="40"/>
    </row>
    <row r="361" spans="1:256" s="32" customFormat="1" ht="39" customHeight="1">
      <c r="A361" s="86"/>
      <c r="B361" s="85" t="s">
        <v>112</v>
      </c>
      <c r="C361" s="85"/>
      <c r="D361" s="85" t="s">
        <v>113</v>
      </c>
      <c r="E361" s="85"/>
      <c r="F361" s="85" t="s">
        <v>114</v>
      </c>
      <c r="G361" s="85"/>
      <c r="H361" s="85" t="s">
        <v>86</v>
      </c>
      <c r="I361" s="85"/>
      <c r="J361" s="52"/>
      <c r="K361" s="52"/>
      <c r="L361" s="52"/>
      <c r="M361" s="52"/>
      <c r="N361" s="52"/>
      <c r="O361" s="52"/>
      <c r="P361" s="40"/>
      <c r="Q361" s="40"/>
    </row>
    <row r="362" spans="1:256" s="32" customFormat="1" ht="19.5" customHeight="1">
      <c r="A362" s="86"/>
      <c r="B362" s="66" t="s">
        <v>104</v>
      </c>
      <c r="C362" s="66" t="s">
        <v>95</v>
      </c>
      <c r="D362" s="29" t="s">
        <v>104</v>
      </c>
      <c r="E362" s="29" t="s">
        <v>95</v>
      </c>
      <c r="F362" s="29" t="s">
        <v>104</v>
      </c>
      <c r="G362" s="29" t="s">
        <v>95</v>
      </c>
      <c r="H362" s="29" t="s">
        <v>104</v>
      </c>
      <c r="I362" s="29" t="s">
        <v>95</v>
      </c>
      <c r="J362" s="52"/>
      <c r="K362" s="52"/>
      <c r="L362" s="52"/>
      <c r="M362" s="52"/>
      <c r="N362" s="52"/>
      <c r="O362" s="52"/>
      <c r="P362" s="40"/>
      <c r="Q362" s="40"/>
    </row>
    <row r="363" spans="1:256" s="32" customFormat="1" ht="15" customHeight="1">
      <c r="A363" s="54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40"/>
      <c r="Q363" s="40"/>
    </row>
    <row r="364" spans="1:256" s="57" customFormat="1" ht="15" customHeight="1">
      <c r="A364" s="18" t="s">
        <v>2</v>
      </c>
      <c r="B364" s="37">
        <f t="shared" ref="B364:I364" si="29">SUM(B366,B372,B405)</f>
        <v>10977</v>
      </c>
      <c r="C364" s="37">
        <f t="shared" si="29"/>
        <v>0</v>
      </c>
      <c r="D364" s="37">
        <f t="shared" si="29"/>
        <v>4559</v>
      </c>
      <c r="E364" s="37">
        <f t="shared" si="29"/>
        <v>0</v>
      </c>
      <c r="F364" s="37">
        <f t="shared" si="29"/>
        <v>18558</v>
      </c>
      <c r="G364" s="37">
        <f t="shared" si="29"/>
        <v>0</v>
      </c>
      <c r="H364" s="37">
        <f t="shared" si="29"/>
        <v>118170</v>
      </c>
      <c r="I364" s="37">
        <f t="shared" si="29"/>
        <v>136620</v>
      </c>
      <c r="J364" s="37"/>
      <c r="K364" s="37"/>
      <c r="L364" s="37"/>
      <c r="M364" s="37"/>
      <c r="Q364" s="79"/>
    </row>
    <row r="365" spans="1:256" s="32" customFormat="1" ht="15" customHeight="1">
      <c r="A365" s="19"/>
      <c r="Q365" s="62"/>
    </row>
    <row r="366" spans="1:256" s="57" customFormat="1" ht="15" customHeight="1">
      <c r="A366" s="18" t="s">
        <v>3</v>
      </c>
      <c r="B366" s="37">
        <f>SUM(B367:B370)</f>
        <v>2175</v>
      </c>
      <c r="C366" s="37">
        <f t="shared" ref="C366:I366" si="30">SUM(C367:C370)</f>
        <v>0</v>
      </c>
      <c r="D366" s="37">
        <f t="shared" si="30"/>
        <v>54</v>
      </c>
      <c r="E366" s="37">
        <f t="shared" si="30"/>
        <v>0</v>
      </c>
      <c r="F366" s="37">
        <f t="shared" si="30"/>
        <v>340</v>
      </c>
      <c r="G366" s="37">
        <f t="shared" si="30"/>
        <v>0</v>
      </c>
      <c r="H366" s="37">
        <f t="shared" si="30"/>
        <v>8065</v>
      </c>
      <c r="I366" s="37">
        <f t="shared" si="30"/>
        <v>45760</v>
      </c>
      <c r="J366" s="37"/>
      <c r="K366" s="37"/>
      <c r="L366" s="37"/>
      <c r="M366" s="37"/>
      <c r="Q366" s="79"/>
    </row>
    <row r="367" spans="1:256" s="32" customFormat="1" ht="15" customHeight="1">
      <c r="A367" s="19" t="s">
        <v>4</v>
      </c>
      <c r="B367" s="38">
        <v>153</v>
      </c>
      <c r="C367" s="38">
        <v>0</v>
      </c>
      <c r="D367" s="38">
        <v>0</v>
      </c>
      <c r="E367" s="38">
        <v>0</v>
      </c>
      <c r="F367" s="38">
        <v>340</v>
      </c>
      <c r="G367" s="38">
        <v>0</v>
      </c>
      <c r="H367" s="38">
        <v>2863</v>
      </c>
      <c r="I367" s="38">
        <v>65</v>
      </c>
      <c r="J367" s="51"/>
      <c r="K367" s="53"/>
      <c r="L367" s="51"/>
      <c r="M367" s="51"/>
      <c r="Q367" s="62"/>
    </row>
    <row r="368" spans="1:256" s="32" customFormat="1" ht="15" customHeight="1">
      <c r="A368" s="19" t="s">
        <v>5</v>
      </c>
      <c r="B368" s="38">
        <v>1541</v>
      </c>
      <c r="C368" s="38">
        <v>0</v>
      </c>
      <c r="D368" s="38">
        <v>54</v>
      </c>
      <c r="E368" s="38">
        <v>0</v>
      </c>
      <c r="F368" s="38">
        <v>0</v>
      </c>
      <c r="G368" s="38">
        <v>0</v>
      </c>
      <c r="H368" s="38">
        <v>0</v>
      </c>
      <c r="I368" s="38">
        <v>1675</v>
      </c>
      <c r="J368" s="53"/>
      <c r="K368" s="53"/>
      <c r="L368" s="51"/>
      <c r="M368" s="51"/>
      <c r="Q368" s="63"/>
    </row>
    <row r="369" spans="1:17" s="32" customFormat="1" ht="15" customHeight="1">
      <c r="A369" s="19" t="s">
        <v>6</v>
      </c>
      <c r="B369" s="38">
        <v>481</v>
      </c>
      <c r="C369" s="38">
        <v>0</v>
      </c>
      <c r="D369" s="38">
        <v>0</v>
      </c>
      <c r="E369" s="38">
        <v>0</v>
      </c>
      <c r="F369" s="38">
        <v>0</v>
      </c>
      <c r="G369" s="38">
        <v>0</v>
      </c>
      <c r="H369" s="38">
        <v>652</v>
      </c>
      <c r="I369" s="38">
        <v>42829</v>
      </c>
      <c r="J369" s="53"/>
      <c r="K369" s="53"/>
      <c r="L369" s="53"/>
      <c r="M369" s="51"/>
      <c r="Q369" s="62"/>
    </row>
    <row r="370" spans="1:17" s="32" customFormat="1" ht="15" customHeight="1">
      <c r="A370" s="19" t="s">
        <v>7</v>
      </c>
      <c r="B370" s="38"/>
      <c r="C370" s="38"/>
      <c r="D370" s="38">
        <v>0</v>
      </c>
      <c r="E370" s="38">
        <v>0</v>
      </c>
      <c r="F370" s="38">
        <v>0</v>
      </c>
      <c r="G370" s="38">
        <v>0</v>
      </c>
      <c r="H370" s="38">
        <v>4550</v>
      </c>
      <c r="I370" s="38">
        <v>1191</v>
      </c>
      <c r="J370" s="53"/>
      <c r="K370" s="53"/>
      <c r="L370" s="51"/>
      <c r="M370" s="51"/>
      <c r="Q370" s="62"/>
    </row>
    <row r="371" spans="1:17" s="32" customFormat="1" ht="15" customHeight="1">
      <c r="A371" s="19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Q371" s="62"/>
    </row>
    <row r="372" spans="1:17" s="57" customFormat="1" ht="15" customHeight="1">
      <c r="A372" s="18" t="s">
        <v>8</v>
      </c>
      <c r="B372" s="37">
        <f>SUM(B373:B403)</f>
        <v>8802</v>
      </c>
      <c r="C372" s="37">
        <f t="shared" ref="C372:I372" si="31">SUM(C373:C403)</f>
        <v>0</v>
      </c>
      <c r="D372" s="37">
        <f t="shared" si="31"/>
        <v>4505</v>
      </c>
      <c r="E372" s="37">
        <f t="shared" si="31"/>
        <v>0</v>
      </c>
      <c r="F372" s="37">
        <f t="shared" si="31"/>
        <v>18218</v>
      </c>
      <c r="G372" s="37">
        <f t="shared" si="31"/>
        <v>0</v>
      </c>
      <c r="H372" s="37">
        <f t="shared" si="31"/>
        <v>105875</v>
      </c>
      <c r="I372" s="37">
        <f t="shared" si="31"/>
        <v>87682</v>
      </c>
      <c r="J372" s="37"/>
      <c r="K372" s="37"/>
      <c r="L372" s="37"/>
      <c r="M372" s="37"/>
      <c r="Q372" s="79"/>
    </row>
    <row r="373" spans="1:17" s="32" customFormat="1" ht="15" customHeight="1">
      <c r="A373" s="19" t="s">
        <v>9</v>
      </c>
      <c r="B373" s="38">
        <v>25</v>
      </c>
      <c r="C373" s="38">
        <v>0</v>
      </c>
      <c r="D373" s="38">
        <v>32</v>
      </c>
      <c r="E373" s="38">
        <v>0</v>
      </c>
      <c r="F373" s="38">
        <v>167</v>
      </c>
      <c r="G373" s="38">
        <v>0</v>
      </c>
      <c r="H373" s="38">
        <v>39</v>
      </c>
      <c r="I373" s="38">
        <v>0</v>
      </c>
      <c r="J373" s="53"/>
      <c r="K373" s="53"/>
      <c r="L373" s="53"/>
      <c r="M373" s="53"/>
      <c r="Q373" s="62"/>
    </row>
    <row r="374" spans="1:17" s="32" customFormat="1" ht="15" customHeight="1">
      <c r="A374" s="19" t="s">
        <v>10</v>
      </c>
      <c r="B374" s="38">
        <v>0</v>
      </c>
      <c r="C374" s="38">
        <v>0</v>
      </c>
      <c r="D374" s="38">
        <v>0</v>
      </c>
      <c r="E374" s="38">
        <v>0</v>
      </c>
      <c r="F374" s="38">
        <v>0</v>
      </c>
      <c r="G374" s="38">
        <v>0</v>
      </c>
      <c r="H374" s="38">
        <v>167</v>
      </c>
      <c r="I374" s="38">
        <v>1814</v>
      </c>
      <c r="J374" s="53"/>
      <c r="K374" s="53"/>
      <c r="L374" s="53"/>
      <c r="M374" s="53"/>
      <c r="Q374" s="63"/>
    </row>
    <row r="375" spans="1:17" s="32" customFormat="1" ht="15" customHeight="1">
      <c r="A375" s="19" t="s">
        <v>11</v>
      </c>
      <c r="B375" s="38">
        <v>0</v>
      </c>
      <c r="C375" s="38">
        <v>0</v>
      </c>
      <c r="D375" s="38">
        <v>0</v>
      </c>
      <c r="E375" s="38">
        <v>0</v>
      </c>
      <c r="F375" s="38">
        <v>0</v>
      </c>
      <c r="G375" s="38">
        <v>0</v>
      </c>
      <c r="H375" s="38">
        <v>1255</v>
      </c>
      <c r="I375" s="38">
        <v>234</v>
      </c>
      <c r="J375" s="53"/>
      <c r="K375" s="53"/>
      <c r="L375" s="51"/>
      <c r="M375" s="53"/>
      <c r="Q375" s="62"/>
    </row>
    <row r="376" spans="1:17" s="32" customFormat="1" ht="15" customHeight="1">
      <c r="A376" s="19" t="s">
        <v>12</v>
      </c>
      <c r="B376" s="38">
        <v>0</v>
      </c>
      <c r="C376" s="38">
        <v>0</v>
      </c>
      <c r="D376" s="38">
        <v>0</v>
      </c>
      <c r="E376" s="38">
        <v>0</v>
      </c>
      <c r="F376" s="38">
        <v>0</v>
      </c>
      <c r="G376" s="38">
        <v>0</v>
      </c>
      <c r="H376" s="38">
        <v>620</v>
      </c>
      <c r="I376" s="38">
        <v>973</v>
      </c>
      <c r="J376" s="53"/>
      <c r="K376" s="53"/>
      <c r="L376" s="53"/>
      <c r="M376" s="53"/>
      <c r="Q376" s="62"/>
    </row>
    <row r="377" spans="1:17" s="32" customFormat="1" ht="15" customHeight="1">
      <c r="A377" s="19" t="s">
        <v>13</v>
      </c>
      <c r="B377" s="38">
        <v>957</v>
      </c>
      <c r="C377" s="38">
        <v>0</v>
      </c>
      <c r="D377" s="38">
        <v>379</v>
      </c>
      <c r="E377" s="38">
        <v>0</v>
      </c>
      <c r="F377" s="38">
        <v>619</v>
      </c>
      <c r="G377" s="38">
        <v>0</v>
      </c>
      <c r="H377" s="38">
        <v>662</v>
      </c>
      <c r="I377" s="38">
        <v>25</v>
      </c>
      <c r="J377" s="53"/>
      <c r="K377" s="53"/>
      <c r="L377" s="51"/>
      <c r="M377" s="53"/>
      <c r="Q377" s="62"/>
    </row>
    <row r="378" spans="1:17" s="32" customFormat="1" ht="15" customHeight="1">
      <c r="A378" s="19" t="s">
        <v>14</v>
      </c>
      <c r="B378" s="38">
        <v>0</v>
      </c>
      <c r="C378" s="38">
        <v>0</v>
      </c>
      <c r="D378" s="38">
        <v>0</v>
      </c>
      <c r="E378" s="38">
        <v>0</v>
      </c>
      <c r="F378" s="38">
        <v>0</v>
      </c>
      <c r="G378" s="38">
        <v>0</v>
      </c>
      <c r="H378" s="38">
        <v>460</v>
      </c>
      <c r="I378" s="38">
        <v>1708</v>
      </c>
      <c r="J378" s="53"/>
      <c r="K378" s="53"/>
      <c r="L378" s="53"/>
      <c r="M378" s="53"/>
      <c r="Q378" s="62"/>
    </row>
    <row r="379" spans="1:17" s="32" customFormat="1" ht="15" customHeight="1">
      <c r="A379" s="19" t="s">
        <v>15</v>
      </c>
      <c r="B379" s="38">
        <v>0</v>
      </c>
      <c r="C379" s="38">
        <v>0</v>
      </c>
      <c r="D379" s="38">
        <v>0</v>
      </c>
      <c r="E379" s="38">
        <v>0</v>
      </c>
      <c r="F379" s="38">
        <v>0</v>
      </c>
      <c r="G379" s="38">
        <v>0</v>
      </c>
      <c r="H379" s="38">
        <v>211</v>
      </c>
      <c r="I379" s="38">
        <v>113</v>
      </c>
      <c r="J379" s="53"/>
      <c r="K379" s="53"/>
      <c r="L379" s="53"/>
      <c r="M379" s="53"/>
      <c r="Q379" s="62"/>
    </row>
    <row r="380" spans="1:17" s="32" customFormat="1" ht="15" customHeight="1">
      <c r="A380" s="19" t="s">
        <v>16</v>
      </c>
      <c r="B380" s="38">
        <v>54</v>
      </c>
      <c r="C380" s="38">
        <v>0</v>
      </c>
      <c r="D380" s="38">
        <v>0</v>
      </c>
      <c r="E380" s="38">
        <v>0</v>
      </c>
      <c r="F380" s="38">
        <v>31</v>
      </c>
      <c r="G380" s="38">
        <v>0</v>
      </c>
      <c r="H380" s="38">
        <v>2499</v>
      </c>
      <c r="I380" s="38">
        <v>1079</v>
      </c>
      <c r="J380" s="51"/>
      <c r="K380" s="53"/>
      <c r="L380" s="51"/>
      <c r="M380" s="53"/>
      <c r="Q380" s="62"/>
    </row>
    <row r="381" spans="1:17" s="32" customFormat="1" ht="15" customHeight="1">
      <c r="A381" s="19" t="s">
        <v>17</v>
      </c>
      <c r="B381" s="38">
        <v>2</v>
      </c>
      <c r="C381" s="38">
        <v>0</v>
      </c>
      <c r="D381" s="38">
        <v>0</v>
      </c>
      <c r="E381" s="38">
        <v>0</v>
      </c>
      <c r="F381" s="38">
        <v>27</v>
      </c>
      <c r="G381" s="38">
        <v>0</v>
      </c>
      <c r="H381" s="38">
        <v>514</v>
      </c>
      <c r="I381" s="38">
        <v>614</v>
      </c>
      <c r="J381" s="53"/>
      <c r="K381" s="53"/>
      <c r="L381" s="53"/>
      <c r="M381" s="53"/>
      <c r="Q381" s="62"/>
    </row>
    <row r="382" spans="1:17" s="32" customFormat="1" ht="15" customHeight="1">
      <c r="A382" s="19" t="s">
        <v>18</v>
      </c>
      <c r="B382" s="38">
        <v>2914</v>
      </c>
      <c r="C382" s="38">
        <v>0</v>
      </c>
      <c r="D382" s="38">
        <v>194</v>
      </c>
      <c r="E382" s="38">
        <v>0</v>
      </c>
      <c r="F382" s="38">
        <v>1437</v>
      </c>
      <c r="G382" s="38">
        <v>0</v>
      </c>
      <c r="H382" s="38">
        <v>23859</v>
      </c>
      <c r="I382" s="38">
        <v>1139</v>
      </c>
      <c r="J382" s="51"/>
      <c r="K382" s="53"/>
      <c r="L382" s="51"/>
      <c r="M382" s="53"/>
      <c r="Q382" s="62"/>
    </row>
    <row r="383" spans="1:17" s="32" customFormat="1" ht="15" customHeight="1">
      <c r="A383" s="19" t="s">
        <v>19</v>
      </c>
      <c r="B383" s="38">
        <v>1248</v>
      </c>
      <c r="C383" s="38">
        <v>0</v>
      </c>
      <c r="D383" s="38">
        <v>2</v>
      </c>
      <c r="E383" s="38">
        <v>0</v>
      </c>
      <c r="F383" s="38">
        <v>4979</v>
      </c>
      <c r="G383" s="38">
        <v>0</v>
      </c>
      <c r="H383" s="38">
        <v>407</v>
      </c>
      <c r="I383" s="38">
        <v>244</v>
      </c>
      <c r="J383" s="51"/>
      <c r="K383" s="53"/>
      <c r="L383" s="53"/>
      <c r="M383" s="53"/>
      <c r="Q383" s="62"/>
    </row>
    <row r="384" spans="1:17" s="32" customFormat="1" ht="15" customHeight="1">
      <c r="A384" s="19" t="s">
        <v>20</v>
      </c>
      <c r="B384" s="38">
        <v>429</v>
      </c>
      <c r="C384" s="38">
        <v>0</v>
      </c>
      <c r="D384" s="38">
        <v>184</v>
      </c>
      <c r="E384" s="38">
        <v>0</v>
      </c>
      <c r="F384" s="38">
        <v>1293</v>
      </c>
      <c r="G384" s="38">
        <v>0</v>
      </c>
      <c r="H384" s="38">
        <v>3331</v>
      </c>
      <c r="I384" s="38">
        <v>1025</v>
      </c>
      <c r="J384" s="53"/>
      <c r="K384" s="53"/>
      <c r="L384" s="53"/>
      <c r="M384" s="53"/>
      <c r="Q384" s="62"/>
    </row>
    <row r="385" spans="1:17" s="32" customFormat="1" ht="15" customHeight="1">
      <c r="A385" s="19" t="s">
        <v>21</v>
      </c>
      <c r="B385" s="38">
        <v>61</v>
      </c>
      <c r="C385" s="38">
        <v>0</v>
      </c>
      <c r="D385" s="38">
        <v>0</v>
      </c>
      <c r="E385" s="38">
        <v>0</v>
      </c>
      <c r="F385" s="38">
        <v>0</v>
      </c>
      <c r="G385" s="38">
        <v>0</v>
      </c>
      <c r="H385" s="38">
        <v>176</v>
      </c>
      <c r="I385" s="38">
        <v>1951</v>
      </c>
      <c r="J385" s="51"/>
      <c r="K385" s="53"/>
      <c r="L385" s="53"/>
      <c r="M385" s="53"/>
      <c r="Q385" s="62"/>
    </row>
    <row r="386" spans="1:17" s="32" customFormat="1" ht="15" customHeight="1">
      <c r="A386" s="19" t="s">
        <v>22</v>
      </c>
      <c r="B386" s="38">
        <v>0</v>
      </c>
      <c r="C386" s="38">
        <v>0</v>
      </c>
      <c r="D386" s="38">
        <v>0</v>
      </c>
      <c r="E386" s="38">
        <v>0</v>
      </c>
      <c r="F386" s="38">
        <v>0</v>
      </c>
      <c r="G386" s="38">
        <v>0</v>
      </c>
      <c r="H386" s="38">
        <v>2193</v>
      </c>
      <c r="I386" s="38">
        <v>3310</v>
      </c>
      <c r="J386" s="53"/>
      <c r="K386" s="53"/>
      <c r="L386" s="53"/>
      <c r="M386" s="53"/>
      <c r="Q386" s="62"/>
    </row>
    <row r="387" spans="1:17" s="32" customFormat="1" ht="15" customHeight="1">
      <c r="A387" s="19" t="s">
        <v>23</v>
      </c>
      <c r="B387" s="38">
        <v>920</v>
      </c>
      <c r="C387" s="38">
        <v>0</v>
      </c>
      <c r="D387" s="38">
        <v>54</v>
      </c>
      <c r="E387" s="38">
        <v>0</v>
      </c>
      <c r="F387" s="38">
        <v>3025</v>
      </c>
      <c r="G387" s="38">
        <v>0</v>
      </c>
      <c r="H387" s="38">
        <v>796</v>
      </c>
      <c r="I387" s="38">
        <v>787</v>
      </c>
      <c r="J387" s="53"/>
      <c r="K387" s="53"/>
      <c r="L387" s="53"/>
      <c r="M387" s="53"/>
      <c r="Q387" s="62"/>
    </row>
    <row r="388" spans="1:17" s="32" customFormat="1" ht="15" customHeight="1">
      <c r="A388" s="19" t="s">
        <v>24</v>
      </c>
      <c r="B388" s="38">
        <v>0</v>
      </c>
      <c r="C388" s="38">
        <v>0</v>
      </c>
      <c r="D388" s="38">
        <v>0</v>
      </c>
      <c r="E388" s="38">
        <v>0</v>
      </c>
      <c r="F388" s="38">
        <v>0</v>
      </c>
      <c r="G388" s="38">
        <v>0</v>
      </c>
      <c r="H388" s="38">
        <v>29</v>
      </c>
      <c r="I388" s="38">
        <v>1108</v>
      </c>
      <c r="J388" s="53"/>
      <c r="K388" s="53"/>
      <c r="L388" s="53"/>
      <c r="M388" s="53"/>
      <c r="Q388" s="62"/>
    </row>
    <row r="389" spans="1:17" s="32" customFormat="1" ht="15" customHeight="1">
      <c r="A389" s="19" t="s">
        <v>25</v>
      </c>
      <c r="B389" s="38">
        <v>0</v>
      </c>
      <c r="C389" s="38">
        <v>0</v>
      </c>
      <c r="D389" s="38">
        <v>0</v>
      </c>
      <c r="E389" s="38">
        <v>0</v>
      </c>
      <c r="F389" s="38">
        <v>0</v>
      </c>
      <c r="G389" s="38">
        <v>0</v>
      </c>
      <c r="H389" s="38">
        <v>3644</v>
      </c>
      <c r="I389" s="38">
        <v>135</v>
      </c>
      <c r="J389" s="53"/>
      <c r="K389" s="53"/>
      <c r="L389" s="51"/>
      <c r="M389" s="53"/>
      <c r="Q389" s="62"/>
    </row>
    <row r="390" spans="1:17" s="32" customFormat="1" ht="15" customHeight="1">
      <c r="A390" s="19" t="s">
        <v>26</v>
      </c>
      <c r="B390" s="38">
        <v>132</v>
      </c>
      <c r="C390" s="38">
        <v>0</v>
      </c>
      <c r="D390" s="38">
        <v>0</v>
      </c>
      <c r="E390" s="38">
        <v>0</v>
      </c>
      <c r="F390" s="38">
        <v>3222</v>
      </c>
      <c r="G390" s="38">
        <v>0</v>
      </c>
      <c r="H390" s="38">
        <v>30387</v>
      </c>
      <c r="I390" s="38">
        <v>62604</v>
      </c>
      <c r="J390" s="53"/>
      <c r="K390" s="53"/>
      <c r="L390" s="51"/>
      <c r="M390" s="51"/>
      <c r="Q390" s="62"/>
    </row>
    <row r="391" spans="1:17" s="32" customFormat="1" ht="15" customHeight="1">
      <c r="A391" s="19" t="s">
        <v>27</v>
      </c>
      <c r="B391" s="38">
        <v>140</v>
      </c>
      <c r="C391" s="38">
        <v>0</v>
      </c>
      <c r="D391" s="38">
        <v>0</v>
      </c>
      <c r="E391" s="38">
        <v>0</v>
      </c>
      <c r="F391" s="38">
        <v>186</v>
      </c>
      <c r="G391" s="38">
        <v>0</v>
      </c>
      <c r="H391" s="38">
        <v>2</v>
      </c>
      <c r="I391" s="38">
        <v>0</v>
      </c>
      <c r="J391" s="53"/>
      <c r="K391" s="53"/>
      <c r="L391" s="53"/>
      <c r="M391" s="53"/>
      <c r="Q391" s="62"/>
    </row>
    <row r="392" spans="1:17" s="32" customFormat="1" ht="15" customHeight="1">
      <c r="A392" s="19" t="s">
        <v>28</v>
      </c>
      <c r="B392" s="38">
        <v>12</v>
      </c>
      <c r="C392" s="38">
        <v>0</v>
      </c>
      <c r="D392" s="38">
        <v>0</v>
      </c>
      <c r="E392" s="38">
        <v>0</v>
      </c>
      <c r="F392" s="38">
        <v>0</v>
      </c>
      <c r="G392" s="38">
        <v>0</v>
      </c>
      <c r="H392" s="38">
        <v>744</v>
      </c>
      <c r="I392" s="38">
        <v>0</v>
      </c>
      <c r="J392" s="53"/>
      <c r="K392" s="53"/>
      <c r="L392" s="53"/>
      <c r="M392" s="53"/>
      <c r="Q392" s="62"/>
    </row>
    <row r="393" spans="1:17" s="32" customFormat="1" ht="15" customHeight="1">
      <c r="A393" s="19" t="s">
        <v>29</v>
      </c>
      <c r="B393" s="38">
        <v>0</v>
      </c>
      <c r="C393" s="38">
        <v>0</v>
      </c>
      <c r="D393" s="38">
        <v>0</v>
      </c>
      <c r="E393" s="38">
        <v>0</v>
      </c>
      <c r="F393" s="38">
        <v>0</v>
      </c>
      <c r="G393" s="38">
        <v>0</v>
      </c>
      <c r="H393" s="38">
        <v>1314</v>
      </c>
      <c r="I393" s="38">
        <v>1049</v>
      </c>
      <c r="J393" s="53"/>
      <c r="K393" s="53"/>
      <c r="L393" s="51"/>
      <c r="M393" s="51"/>
      <c r="Q393" s="62"/>
    </row>
    <row r="394" spans="1:17" s="32" customFormat="1" ht="15" customHeight="1">
      <c r="A394" s="19" t="s">
        <v>30</v>
      </c>
      <c r="B394" s="38">
        <v>336</v>
      </c>
      <c r="C394" s="38">
        <v>0</v>
      </c>
      <c r="D394" s="38">
        <v>0</v>
      </c>
      <c r="E394" s="38">
        <v>0</v>
      </c>
      <c r="F394" s="38">
        <v>0</v>
      </c>
      <c r="G394" s="38">
        <v>0</v>
      </c>
      <c r="H394" s="38">
        <v>336</v>
      </c>
      <c r="I394" s="38">
        <v>291</v>
      </c>
      <c r="J394" s="53"/>
      <c r="K394" s="53"/>
      <c r="L394" s="51"/>
      <c r="M394" s="51"/>
      <c r="Q394" s="62"/>
    </row>
    <row r="395" spans="1:17" s="32" customFormat="1" ht="15" customHeight="1">
      <c r="A395" s="19" t="s">
        <v>31</v>
      </c>
      <c r="B395" s="38">
        <v>133</v>
      </c>
      <c r="C395" s="38">
        <v>0</v>
      </c>
      <c r="D395" s="38">
        <v>0</v>
      </c>
      <c r="E395" s="38">
        <v>0</v>
      </c>
      <c r="F395" s="38">
        <v>17</v>
      </c>
      <c r="G395" s="38">
        <v>0</v>
      </c>
      <c r="H395" s="38">
        <v>36</v>
      </c>
      <c r="I395" s="38">
        <v>36</v>
      </c>
      <c r="J395" s="53"/>
      <c r="K395" s="53"/>
      <c r="L395" s="53"/>
      <c r="M395" s="53"/>
      <c r="Q395" s="62"/>
    </row>
    <row r="396" spans="1:17" s="32" customFormat="1" ht="15" customHeight="1">
      <c r="A396" s="19" t="s">
        <v>32</v>
      </c>
      <c r="B396" s="38">
        <v>226</v>
      </c>
      <c r="C396" s="38">
        <v>0</v>
      </c>
      <c r="D396" s="38">
        <v>30</v>
      </c>
      <c r="E396" s="38">
        <v>0</v>
      </c>
      <c r="F396" s="38">
        <v>299</v>
      </c>
      <c r="G396" s="38">
        <v>0</v>
      </c>
      <c r="H396" s="38">
        <v>15659</v>
      </c>
      <c r="I396" s="38">
        <v>1081</v>
      </c>
      <c r="J396" s="53"/>
      <c r="K396" s="53"/>
      <c r="L396" s="51"/>
      <c r="M396" s="53"/>
      <c r="Q396" s="62"/>
    </row>
    <row r="397" spans="1:17" s="32" customFormat="1" ht="15" customHeight="1">
      <c r="A397" s="19" t="s">
        <v>33</v>
      </c>
      <c r="B397" s="38">
        <v>3</v>
      </c>
      <c r="C397" s="38">
        <v>0</v>
      </c>
      <c r="D397" s="38">
        <v>0</v>
      </c>
      <c r="E397" s="38">
        <v>0</v>
      </c>
      <c r="F397" s="38">
        <v>0</v>
      </c>
      <c r="G397" s="38">
        <v>0</v>
      </c>
      <c r="H397" s="38">
        <v>965</v>
      </c>
      <c r="I397" s="38">
        <v>2222</v>
      </c>
      <c r="J397" s="53"/>
      <c r="K397" s="53"/>
      <c r="L397" s="51"/>
      <c r="M397" s="51"/>
      <c r="Q397" s="62"/>
    </row>
    <row r="398" spans="1:17" s="32" customFormat="1" ht="15" customHeight="1">
      <c r="A398" s="19" t="s">
        <v>34</v>
      </c>
      <c r="B398" s="38">
        <v>31</v>
      </c>
      <c r="C398" s="38">
        <v>0</v>
      </c>
      <c r="D398" s="38">
        <v>0</v>
      </c>
      <c r="E398" s="38">
        <v>0</v>
      </c>
      <c r="F398" s="38">
        <v>0</v>
      </c>
      <c r="G398" s="38">
        <v>0</v>
      </c>
      <c r="H398" s="38">
        <v>61</v>
      </c>
      <c r="I398" s="38">
        <v>27</v>
      </c>
      <c r="J398" s="53"/>
      <c r="K398" s="53"/>
      <c r="L398" s="53"/>
      <c r="M398" s="53"/>
      <c r="Q398" s="62"/>
    </row>
    <row r="399" spans="1:17" s="32" customFormat="1" ht="15" customHeight="1">
      <c r="A399" s="19" t="s">
        <v>35</v>
      </c>
      <c r="B399" s="38">
        <v>489</v>
      </c>
      <c r="C399" s="38">
        <v>0</v>
      </c>
      <c r="D399" s="38">
        <v>88</v>
      </c>
      <c r="E399" s="38">
        <v>0</v>
      </c>
      <c r="F399" s="38">
        <v>612</v>
      </c>
      <c r="G399" s="38">
        <v>0</v>
      </c>
      <c r="H399" s="38">
        <v>30</v>
      </c>
      <c r="I399" s="38">
        <v>218</v>
      </c>
      <c r="J399" s="53"/>
      <c r="K399" s="53"/>
      <c r="L399" s="51"/>
      <c r="M399" s="51"/>
      <c r="Q399" s="62"/>
    </row>
    <row r="400" spans="1:17" s="32" customFormat="1" ht="15" customHeight="1">
      <c r="A400" s="19" t="s">
        <v>36</v>
      </c>
      <c r="B400" s="38">
        <v>0</v>
      </c>
      <c r="C400" s="38">
        <v>0</v>
      </c>
      <c r="D400" s="38">
        <v>0</v>
      </c>
      <c r="E400" s="38">
        <v>0</v>
      </c>
      <c r="F400" s="38">
        <v>0</v>
      </c>
      <c r="G400" s="38">
        <v>0</v>
      </c>
      <c r="H400" s="38">
        <v>3</v>
      </c>
      <c r="I400" s="38">
        <v>9</v>
      </c>
      <c r="J400" s="53"/>
      <c r="K400" s="53"/>
      <c r="L400" s="53"/>
      <c r="M400" s="53"/>
      <c r="Q400" s="62"/>
    </row>
    <row r="401" spans="1:17" s="32" customFormat="1" ht="15" customHeight="1">
      <c r="A401" s="19" t="s">
        <v>37</v>
      </c>
      <c r="B401" s="38">
        <v>681</v>
      </c>
      <c r="C401" s="38">
        <v>0</v>
      </c>
      <c r="D401" s="38">
        <v>3542</v>
      </c>
      <c r="E401" s="38">
        <v>0</v>
      </c>
      <c r="F401" s="38">
        <v>2290</v>
      </c>
      <c r="G401" s="38">
        <v>0</v>
      </c>
      <c r="H401" s="38">
        <v>15388</v>
      </c>
      <c r="I401" s="38">
        <v>3886</v>
      </c>
      <c r="J401" s="51"/>
      <c r="K401" s="53"/>
      <c r="L401" s="51"/>
      <c r="M401" s="51"/>
      <c r="Q401" s="62"/>
    </row>
    <row r="402" spans="1:17" s="32" customFormat="1" ht="15" customHeight="1">
      <c r="A402" s="19" t="s">
        <v>38</v>
      </c>
      <c r="B402" s="38">
        <v>0</v>
      </c>
      <c r="C402" s="38">
        <v>0</v>
      </c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0</v>
      </c>
      <c r="J402" s="53"/>
      <c r="K402" s="53"/>
      <c r="L402" s="53"/>
      <c r="M402" s="53"/>
      <c r="Q402" s="62"/>
    </row>
    <row r="403" spans="1:17" s="32" customFormat="1" ht="15" customHeight="1">
      <c r="A403" s="19" t="s">
        <v>39</v>
      </c>
      <c r="B403" s="38">
        <v>9</v>
      </c>
      <c r="C403" s="38">
        <v>0</v>
      </c>
      <c r="D403" s="38">
        <v>0</v>
      </c>
      <c r="E403" s="38">
        <v>0</v>
      </c>
      <c r="F403" s="38">
        <v>14</v>
      </c>
      <c r="G403" s="38">
        <v>0</v>
      </c>
      <c r="H403" s="38">
        <v>88</v>
      </c>
      <c r="I403" s="38">
        <v>0</v>
      </c>
      <c r="J403" s="53"/>
      <c r="K403" s="53"/>
      <c r="L403" s="53"/>
      <c r="M403" s="53"/>
      <c r="Q403" s="62"/>
    </row>
    <row r="404" spans="1:17" s="32" customFormat="1" ht="15" customHeight="1">
      <c r="A404" s="19"/>
      <c r="B404" s="38"/>
      <c r="C404" s="38"/>
      <c r="D404" s="38"/>
      <c r="E404" s="38"/>
      <c r="F404" s="38"/>
      <c r="G404" s="38"/>
      <c r="H404" s="38"/>
      <c r="I404" s="38"/>
      <c r="Q404" s="62"/>
    </row>
    <row r="405" spans="1:17" s="57" customFormat="1" ht="15" customHeight="1">
      <c r="A405" s="18" t="s">
        <v>40</v>
      </c>
      <c r="B405" s="37">
        <f>SUM(B406:B419)</f>
        <v>0</v>
      </c>
      <c r="C405" s="37">
        <f t="shared" ref="C405:I405" si="32">SUM(C406:C419)</f>
        <v>0</v>
      </c>
      <c r="D405" s="37">
        <f t="shared" si="32"/>
        <v>0</v>
      </c>
      <c r="E405" s="37">
        <f t="shared" si="32"/>
        <v>0</v>
      </c>
      <c r="F405" s="37">
        <f t="shared" si="32"/>
        <v>0</v>
      </c>
      <c r="G405" s="37">
        <f t="shared" si="32"/>
        <v>0</v>
      </c>
      <c r="H405" s="37">
        <f t="shared" si="32"/>
        <v>4230</v>
      </c>
      <c r="I405" s="37">
        <f t="shared" si="32"/>
        <v>3178</v>
      </c>
      <c r="J405" s="37"/>
      <c r="K405" s="37"/>
      <c r="L405" s="37"/>
      <c r="M405" s="37">
        <f>SUM(M406:M419)</f>
        <v>0</v>
      </c>
      <c r="Q405" s="79"/>
    </row>
    <row r="406" spans="1:17" s="32" customFormat="1" ht="15" customHeight="1">
      <c r="A406" s="19" t="s">
        <v>41</v>
      </c>
      <c r="B406" s="38">
        <v>0</v>
      </c>
      <c r="C406" s="38">
        <v>0</v>
      </c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0</v>
      </c>
      <c r="J406" s="53"/>
      <c r="K406" s="53"/>
      <c r="L406" s="53"/>
      <c r="M406" s="53"/>
      <c r="Q406" s="62"/>
    </row>
    <row r="407" spans="1:17" s="32" customFormat="1" ht="15" customHeight="1">
      <c r="A407" s="19" t="s">
        <v>42</v>
      </c>
      <c r="B407" s="38">
        <v>0</v>
      </c>
      <c r="C407" s="38">
        <v>0</v>
      </c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0</v>
      </c>
      <c r="J407" s="53"/>
      <c r="K407" s="53"/>
      <c r="L407" s="53"/>
      <c r="M407" s="53"/>
      <c r="Q407" s="63"/>
    </row>
    <row r="408" spans="1:17" s="32" customFormat="1" ht="15" customHeight="1">
      <c r="A408" s="19" t="s">
        <v>43</v>
      </c>
      <c r="B408" s="38">
        <v>0</v>
      </c>
      <c r="C408" s="38">
        <v>0</v>
      </c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53"/>
      <c r="K408" s="53"/>
      <c r="L408" s="53"/>
      <c r="M408" s="53"/>
      <c r="Q408" s="62"/>
    </row>
    <row r="409" spans="1:17" s="32" customFormat="1" ht="15" customHeight="1">
      <c r="A409" s="19" t="s">
        <v>44</v>
      </c>
      <c r="B409" s="38">
        <v>0</v>
      </c>
      <c r="C409" s="38">
        <v>0</v>
      </c>
      <c r="D409" s="38">
        <v>0</v>
      </c>
      <c r="E409" s="38">
        <v>0</v>
      </c>
      <c r="F409" s="38">
        <v>0</v>
      </c>
      <c r="G409" s="38">
        <v>0</v>
      </c>
      <c r="H409" s="38">
        <v>8</v>
      </c>
      <c r="I409" s="38">
        <v>0</v>
      </c>
      <c r="J409" s="53"/>
      <c r="K409" s="53"/>
      <c r="L409" s="53"/>
      <c r="M409" s="53"/>
      <c r="Q409" s="62"/>
    </row>
    <row r="410" spans="1:17" s="32" customFormat="1" ht="15" customHeight="1">
      <c r="A410" s="19" t="s">
        <v>45</v>
      </c>
      <c r="B410" s="38">
        <v>0</v>
      </c>
      <c r="C410" s="38">
        <v>0</v>
      </c>
      <c r="D410" s="38">
        <v>0</v>
      </c>
      <c r="E410" s="38">
        <v>0</v>
      </c>
      <c r="F410" s="38">
        <v>0</v>
      </c>
      <c r="G410" s="38">
        <v>0</v>
      </c>
      <c r="H410" s="38">
        <v>2131</v>
      </c>
      <c r="I410" s="38">
        <v>109</v>
      </c>
      <c r="J410" s="53"/>
      <c r="K410" s="53"/>
      <c r="L410" s="51"/>
      <c r="M410" s="53"/>
      <c r="Q410" s="62"/>
    </row>
    <row r="411" spans="1:17" s="32" customFormat="1" ht="15" customHeight="1">
      <c r="A411" s="19" t="s">
        <v>46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53"/>
      <c r="K411" s="53"/>
      <c r="L411" s="53"/>
      <c r="M411" s="53"/>
      <c r="Q411" s="62"/>
    </row>
    <row r="412" spans="1:17" s="32" customFormat="1" ht="15" customHeight="1">
      <c r="A412" s="19" t="s">
        <v>47</v>
      </c>
      <c r="B412" s="38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0</v>
      </c>
      <c r="H412" s="38">
        <v>63</v>
      </c>
      <c r="I412" s="38">
        <v>0</v>
      </c>
      <c r="J412" s="53"/>
      <c r="K412" s="53"/>
      <c r="L412" s="53"/>
      <c r="M412" s="53"/>
      <c r="Q412" s="62"/>
    </row>
    <row r="413" spans="1:17" s="32" customFormat="1" ht="15" customHeight="1">
      <c r="A413" s="19" t="s">
        <v>48</v>
      </c>
      <c r="B413" s="38">
        <v>0</v>
      </c>
      <c r="C413" s="38">
        <v>0</v>
      </c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53"/>
      <c r="K413" s="53"/>
      <c r="L413" s="53"/>
      <c r="M413" s="53"/>
      <c r="Q413" s="62"/>
    </row>
    <row r="414" spans="1:17" s="32" customFormat="1" ht="15" customHeight="1">
      <c r="A414" s="19" t="s">
        <v>49</v>
      </c>
      <c r="B414" s="38">
        <v>0</v>
      </c>
      <c r="C414" s="38">
        <v>0</v>
      </c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53"/>
      <c r="K414" s="53"/>
      <c r="L414" s="53"/>
      <c r="M414" s="53"/>
      <c r="Q414" s="62"/>
    </row>
    <row r="415" spans="1:17" s="32" customFormat="1" ht="15" customHeight="1">
      <c r="A415" s="32" t="s">
        <v>53</v>
      </c>
      <c r="B415" s="38">
        <v>0</v>
      </c>
      <c r="C415" s="38">
        <v>0</v>
      </c>
      <c r="D415" s="38">
        <v>0</v>
      </c>
      <c r="E415" s="38">
        <v>0</v>
      </c>
      <c r="F415" s="38">
        <v>0</v>
      </c>
      <c r="G415" s="38">
        <v>0</v>
      </c>
      <c r="H415" s="38">
        <v>899</v>
      </c>
      <c r="I415" s="38">
        <v>3069</v>
      </c>
      <c r="J415" s="53"/>
      <c r="K415" s="53"/>
      <c r="L415" s="53"/>
      <c r="M415" s="53"/>
      <c r="Q415" s="62"/>
    </row>
    <row r="416" spans="1:17" s="32" customFormat="1" ht="15" customHeight="1">
      <c r="A416" s="32" t="s">
        <v>54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53"/>
      <c r="K416" s="53"/>
      <c r="L416" s="53"/>
      <c r="M416" s="53"/>
      <c r="Q416" s="62"/>
    </row>
    <row r="417" spans="1:17" s="32" customFormat="1" ht="15" customHeight="1">
      <c r="A417" s="19" t="s">
        <v>50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53"/>
      <c r="K417" s="53"/>
      <c r="L417" s="53"/>
      <c r="M417" s="53"/>
      <c r="Q417" s="62"/>
    </row>
    <row r="418" spans="1:17" s="32" customFormat="1" ht="15" customHeight="1">
      <c r="A418" s="19" t="s">
        <v>51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1129</v>
      </c>
      <c r="I418" s="38">
        <v>0</v>
      </c>
      <c r="J418" s="53"/>
      <c r="K418" s="53"/>
      <c r="L418" s="51"/>
      <c r="M418" s="53"/>
      <c r="Q418" s="62"/>
    </row>
    <row r="419" spans="1:17" s="32" customFormat="1" ht="15" customHeight="1">
      <c r="A419" s="20" t="s">
        <v>52</v>
      </c>
      <c r="B419" s="41">
        <v>0</v>
      </c>
      <c r="C419" s="41">
        <v>0</v>
      </c>
      <c r="D419" s="41">
        <v>0</v>
      </c>
      <c r="E419" s="41">
        <v>0</v>
      </c>
      <c r="F419" s="41">
        <v>0</v>
      </c>
      <c r="G419" s="41">
        <v>0</v>
      </c>
      <c r="H419" s="41">
        <v>0</v>
      </c>
      <c r="I419" s="41">
        <v>0</v>
      </c>
      <c r="J419" s="53"/>
      <c r="K419" s="53"/>
      <c r="L419" s="53"/>
      <c r="M419" s="53"/>
      <c r="N419" s="40"/>
      <c r="O419" s="40"/>
      <c r="P419" s="40"/>
      <c r="Q419" s="62"/>
    </row>
    <row r="420" spans="1:17" ht="15">
      <c r="A420" s="64" t="s">
        <v>115</v>
      </c>
      <c r="B420" s="73"/>
      <c r="C420" s="23"/>
      <c r="D420" s="4"/>
      <c r="E420" s="4"/>
      <c r="F420" s="4"/>
      <c r="G420" s="4"/>
      <c r="H420" s="4"/>
      <c r="I420" s="4"/>
      <c r="J420" s="4"/>
      <c r="K420" s="4"/>
      <c r="L420" s="3"/>
      <c r="M420" s="3"/>
      <c r="N420" s="3"/>
      <c r="O420" s="3"/>
      <c r="P420" s="3"/>
      <c r="Q420" s="5"/>
    </row>
    <row r="421" spans="1:17" ht="15">
      <c r="A421" s="64" t="s">
        <v>116</v>
      </c>
      <c r="B421" s="73"/>
      <c r="Q421" s="5"/>
    </row>
    <row r="422" spans="1:17" ht="15">
      <c r="A422" s="2"/>
      <c r="Q422" s="5"/>
    </row>
    <row r="423" spans="1:17" ht="15">
      <c r="A423" s="2"/>
      <c r="Q423" s="5"/>
    </row>
    <row r="424" spans="1:17" ht="15">
      <c r="A424" s="2"/>
      <c r="Q424" s="5"/>
    </row>
    <row r="425" spans="1:17" ht="15">
      <c r="A425" s="2"/>
      <c r="Q425" s="5"/>
    </row>
    <row r="426" spans="1:17" ht="15">
      <c r="A426" s="2"/>
      <c r="Q426" s="5"/>
    </row>
    <row r="427" spans="1:17" ht="15">
      <c r="A427" s="2"/>
      <c r="Q427" s="5"/>
    </row>
    <row r="428" spans="1:17" ht="15">
      <c r="Q428" s="5"/>
    </row>
    <row r="429" spans="1:17" ht="15">
      <c r="Q429" s="5"/>
    </row>
    <row r="431" spans="1:17" ht="54.75" customHeight="1"/>
    <row r="433" ht="56.25" customHeight="1"/>
  </sheetData>
  <mergeCells count="83">
    <mergeCell ref="A144:M144"/>
    <mergeCell ref="A79:A80"/>
    <mergeCell ref="IG358:IV358"/>
    <mergeCell ref="Q358:AF358"/>
    <mergeCell ref="DY358:EN358"/>
    <mergeCell ref="EO358:FD358"/>
    <mergeCell ref="FE358:FT358"/>
    <mergeCell ref="FU358:GJ358"/>
    <mergeCell ref="GK358:GZ358"/>
    <mergeCell ref="HA358:HP358"/>
    <mergeCell ref="HQ358:IF358"/>
    <mergeCell ref="AW358:BL358"/>
    <mergeCell ref="DI358:DX358"/>
    <mergeCell ref="AG358:AV358"/>
    <mergeCell ref="F220:G221"/>
    <mergeCell ref="H220:I221"/>
    <mergeCell ref="J150:K150"/>
    <mergeCell ref="B148:M148"/>
    <mergeCell ref="B149:C150"/>
    <mergeCell ref="L150:M150"/>
    <mergeCell ref="B10:P10"/>
    <mergeCell ref="A146:M146"/>
    <mergeCell ref="A148:A151"/>
    <mergeCell ref="D149:G149"/>
    <mergeCell ref="H149:M149"/>
    <mergeCell ref="D150:E150"/>
    <mergeCell ref="F150:G150"/>
    <mergeCell ref="H150:I150"/>
    <mergeCell ref="A10:A11"/>
    <mergeCell ref="A75:P75"/>
    <mergeCell ref="A77:P77"/>
    <mergeCell ref="B79:P79"/>
    <mergeCell ref="HA288:HP288"/>
    <mergeCell ref="HQ288:IF288"/>
    <mergeCell ref="IG288:IV288"/>
    <mergeCell ref="L291:M291"/>
    <mergeCell ref="N291:O291"/>
    <mergeCell ref="EO288:FD288"/>
    <mergeCell ref="FE288:FT288"/>
    <mergeCell ref="FU288:GJ288"/>
    <mergeCell ref="DI288:DX288"/>
    <mergeCell ref="DY288:EN288"/>
    <mergeCell ref="B290:O290"/>
    <mergeCell ref="B291:C291"/>
    <mergeCell ref="Q288:AF288"/>
    <mergeCell ref="AG288:AV288"/>
    <mergeCell ref="J291:K291"/>
    <mergeCell ref="A290:A292"/>
    <mergeCell ref="A215:O215"/>
    <mergeCell ref="A217:O217"/>
    <mergeCell ref="GK288:GZ288"/>
    <mergeCell ref="A219:A222"/>
    <mergeCell ref="B219:O219"/>
    <mergeCell ref="B220:E220"/>
    <mergeCell ref="B221:C221"/>
    <mergeCell ref="D221:E221"/>
    <mergeCell ref="J220:K221"/>
    <mergeCell ref="L220:M221"/>
    <mergeCell ref="N220:O221"/>
    <mergeCell ref="H361:I361"/>
    <mergeCell ref="A358:I358"/>
    <mergeCell ref="A356:I356"/>
    <mergeCell ref="A360:A362"/>
    <mergeCell ref="B360:I360"/>
    <mergeCell ref="B361:C361"/>
    <mergeCell ref="D361:E361"/>
    <mergeCell ref="F361:G361"/>
    <mergeCell ref="A6:P6"/>
    <mergeCell ref="A8:P8"/>
    <mergeCell ref="BM358:CB358"/>
    <mergeCell ref="CC358:CR358"/>
    <mergeCell ref="CS358:DH358"/>
    <mergeCell ref="B152:C152"/>
    <mergeCell ref="AW288:BL288"/>
    <mergeCell ref="BM288:CB288"/>
    <mergeCell ref="CC288:CR288"/>
    <mergeCell ref="CS288:DH288"/>
    <mergeCell ref="A286:O286"/>
    <mergeCell ref="A288:O288"/>
    <mergeCell ref="A210:O210"/>
    <mergeCell ref="D291:E291"/>
    <mergeCell ref="F291:G291"/>
    <mergeCell ref="H291:I291"/>
  </mergeCells>
  <phoneticPr fontId="0" type="noConversion"/>
  <printOptions horizontalCentered="1" verticalCentered="1"/>
  <pageMargins left="0.98425196850393704" right="0" top="0" bottom="0.59055118110236227" header="0" footer="0"/>
  <pageSetup scale="49" firstPageNumber="81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19.4_2014</vt:lpstr>
      <vt:lpstr>'19.4_2014'!Títulos_a_imprimir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2015-03-17T19:54:41Z</cp:lastPrinted>
  <dcterms:created xsi:type="dcterms:W3CDTF">2009-02-19T11:11:20Z</dcterms:created>
  <dcterms:modified xsi:type="dcterms:W3CDTF">2015-04-29T15:17:01Z</dcterms:modified>
</cp:coreProperties>
</file>